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15" windowWidth="2415" windowHeight="12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Лист1!$A$1:$F$309</definedName>
  </definedNames>
  <calcPr calcId="124519"/>
</workbook>
</file>

<file path=xl/calcChain.xml><?xml version="1.0" encoding="utf-8"?>
<calcChain xmlns="http://schemas.openxmlformats.org/spreadsheetml/2006/main">
  <c r="D180" i="1"/>
  <c r="E180"/>
  <c r="F180"/>
  <c r="G180"/>
  <c r="D156"/>
  <c r="D162"/>
  <c r="E283"/>
  <c r="F283"/>
  <c r="D283"/>
  <c r="E277"/>
  <c r="F277"/>
  <c r="D277"/>
  <c r="E275"/>
  <c r="F275"/>
  <c r="D275"/>
  <c r="E289"/>
  <c r="F289"/>
  <c r="D289"/>
  <c r="D288"/>
  <c r="D274"/>
  <c r="D284"/>
  <c r="A309" l="1"/>
  <c r="D217"/>
  <c r="E228"/>
  <c r="E232"/>
  <c r="F232"/>
  <c r="F228" s="1"/>
  <c r="E229"/>
  <c r="F229"/>
  <c r="D232"/>
  <c r="D229"/>
  <c r="C230"/>
  <c r="C231"/>
  <c r="C233"/>
  <c r="C234"/>
  <c r="C223"/>
  <c r="E220"/>
  <c r="F220"/>
  <c r="D220"/>
  <c r="D224"/>
  <c r="C224"/>
  <c r="C226"/>
  <c r="F290"/>
  <c r="E290"/>
  <c r="D290"/>
  <c r="E288"/>
  <c r="F286"/>
  <c r="E286"/>
  <c r="D286"/>
  <c r="F284"/>
  <c r="E284"/>
  <c r="C283"/>
  <c r="F282"/>
  <c r="E282"/>
  <c r="D282"/>
  <c r="C282"/>
  <c r="F281"/>
  <c r="E281"/>
  <c r="D281"/>
  <c r="C281" s="1"/>
  <c r="F280"/>
  <c r="E280"/>
  <c r="D280"/>
  <c r="C280"/>
  <c r="F279"/>
  <c r="E279"/>
  <c r="D279"/>
  <c r="F276"/>
  <c r="E276"/>
  <c r="D276"/>
  <c r="E274"/>
  <c r="D273" l="1"/>
  <c r="C286"/>
  <c r="C284"/>
  <c r="C232"/>
  <c r="D228"/>
  <c r="C290"/>
  <c r="C279"/>
  <c r="F273"/>
  <c r="C276"/>
  <c r="C289"/>
  <c r="F288" s="1"/>
  <c r="C229"/>
  <c r="C277"/>
  <c r="C275"/>
  <c r="F274" s="1"/>
  <c r="C272"/>
  <c r="C271"/>
  <c r="F270"/>
  <c r="F256" s="1"/>
  <c r="E270"/>
  <c r="E256" s="1"/>
  <c r="D270"/>
  <c r="C269"/>
  <c r="C268"/>
  <c r="F267"/>
  <c r="E267"/>
  <c r="D267"/>
  <c r="C267"/>
  <c r="C266"/>
  <c r="C265"/>
  <c r="C264"/>
  <c r="C263"/>
  <c r="C262"/>
  <c r="F261"/>
  <c r="E261"/>
  <c r="D261"/>
  <c r="C261"/>
  <c r="C260"/>
  <c r="C259"/>
  <c r="C258"/>
  <c r="F257"/>
  <c r="E257"/>
  <c r="D257"/>
  <c r="C257" s="1"/>
  <c r="C255"/>
  <c r="C254"/>
  <c r="C253"/>
  <c r="C252"/>
  <c r="F251"/>
  <c r="E251"/>
  <c r="D251"/>
  <c r="C251"/>
  <c r="C250"/>
  <c r="C249"/>
  <c r="F248"/>
  <c r="E248"/>
  <c r="D248"/>
  <c r="C248"/>
  <c r="C247"/>
  <c r="C246"/>
  <c r="C245"/>
  <c r="C244"/>
  <c r="C243"/>
  <c r="C242"/>
  <c r="F241"/>
  <c r="F236" s="1"/>
  <c r="F235" s="1"/>
  <c r="E241"/>
  <c r="E236" s="1"/>
  <c r="D241"/>
  <c r="C240"/>
  <c r="C239"/>
  <c r="C238"/>
  <c r="F237"/>
  <c r="E237"/>
  <c r="D237"/>
  <c r="C237" s="1"/>
  <c r="C227"/>
  <c r="C225"/>
  <c r="F224"/>
  <c r="E224"/>
  <c r="C222"/>
  <c r="C221"/>
  <c r="C220"/>
  <c r="C219"/>
  <c r="C218"/>
  <c r="F217"/>
  <c r="E217"/>
  <c r="C216"/>
  <c r="C215"/>
  <c r="F214"/>
  <c r="E214"/>
  <c r="D214"/>
  <c r="C214" s="1"/>
  <c r="C213"/>
  <c r="C212"/>
  <c r="C211"/>
  <c r="C210"/>
  <c r="C209"/>
  <c r="C208"/>
  <c r="F207"/>
  <c r="E207"/>
  <c r="D207"/>
  <c r="C207" s="1"/>
  <c r="C206"/>
  <c r="C205"/>
  <c r="C204" s="1"/>
  <c r="F204"/>
  <c r="E204"/>
  <c r="D204"/>
  <c r="C203"/>
  <c r="C202"/>
  <c r="F201"/>
  <c r="E201"/>
  <c r="D201"/>
  <c r="C199"/>
  <c r="F198"/>
  <c r="E198"/>
  <c r="D198"/>
  <c r="C198"/>
  <c r="C197"/>
  <c r="E160"/>
  <c r="E159" s="1"/>
  <c r="C194"/>
  <c r="C193"/>
  <c r="F287"/>
  <c r="E287"/>
  <c r="E273" s="1"/>
  <c r="C191"/>
  <c r="C190"/>
  <c r="C189"/>
  <c r="C188"/>
  <c r="C187"/>
  <c r="C186"/>
  <c r="C185"/>
  <c r="C184"/>
  <c r="C183"/>
  <c r="C182"/>
  <c r="C181"/>
  <c r="C288" l="1"/>
  <c r="E235"/>
  <c r="C270"/>
  <c r="D256"/>
  <c r="C256" s="1"/>
  <c r="C241"/>
  <c r="D236"/>
  <c r="C217"/>
  <c r="C201"/>
  <c r="D179"/>
  <c r="D177" s="1"/>
  <c r="D173" s="1"/>
  <c r="C274"/>
  <c r="C228"/>
  <c r="C192"/>
  <c r="D287"/>
  <c r="D235" l="1"/>
  <c r="C235" s="1"/>
  <c r="C236"/>
  <c r="C180"/>
  <c r="F179" s="1"/>
  <c r="F177" s="1"/>
  <c r="C287"/>
  <c r="E179"/>
  <c r="D159"/>
  <c r="B171"/>
  <c r="F169"/>
  <c r="E169"/>
  <c r="D169"/>
  <c r="B168"/>
  <c r="B167"/>
  <c r="F166"/>
  <c r="E166"/>
  <c r="D166"/>
  <c r="B164"/>
  <c r="F162"/>
  <c r="E162"/>
  <c r="B162"/>
  <c r="F160"/>
  <c r="F159" s="1"/>
  <c r="C179" l="1"/>
  <c r="E177"/>
  <c r="C177" s="1"/>
  <c r="B169"/>
  <c r="B166"/>
  <c r="C291"/>
  <c r="C273"/>
  <c r="B160"/>
  <c r="B159"/>
  <c r="B158"/>
  <c r="F156" s="1"/>
  <c r="F173" s="1"/>
  <c r="E156"/>
  <c r="E173" l="1"/>
  <c r="B173" s="1"/>
  <c r="B156"/>
  <c r="B155"/>
  <c r="F130"/>
  <c r="F115"/>
  <c r="F100"/>
  <c r="F88"/>
  <c r="F85"/>
  <c r="F75"/>
  <c r="F73" s="1"/>
  <c r="F112" l="1"/>
</calcChain>
</file>

<file path=xl/sharedStrings.xml><?xml version="1.0" encoding="utf-8"?>
<sst xmlns="http://schemas.openxmlformats.org/spreadsheetml/2006/main" count="314" uniqueCount="188">
  <si>
    <t>УТВЕРЖДАЮ</t>
  </si>
  <si>
    <t>(наименование должности лица, утверждающего документ)</t>
  </si>
  <si>
    <t>____________________Н. К. Беликова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</si>
  <si>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</si>
  <si>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</si>
  <si>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</si>
  <si>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</si>
  <si>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</si>
  <si>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48242037</t>
  </si>
  <si>
    <t>ИНН</t>
  </si>
  <si>
    <t>6150022597</t>
  </si>
  <si>
    <t>КПП</t>
  </si>
  <si>
    <t>615001001</t>
  </si>
  <si>
    <t>Код по ОКЕИ</t>
  </si>
  <si>
    <t>Наименование муниципального бюджетного учреждения</t>
  </si>
  <si>
    <t>Муниципальное бюджетное дошкольное образовательное учреждение детский сад комбинированного вида № 37</t>
  </si>
  <si>
    <t>Единица измерения: руб. (с точностью до второго десятичного знака после запятой)</t>
  </si>
  <si>
    <t>I. Сведения о деятельности муниципального бюджетного учреждения</t>
  </si>
  <si>
    <t>1.1. Цели деятельности учреждения в соответствии с областными законами, иными нормативными актами и уставом учреждения:</t>
  </si>
  <si>
    <t xml:space="preserve">Обеспечение охраны жизни и укрепления физического и психического здоровья детей, обеспечение познавательно-речевого, социально-личностного, художественно-эстетического и физического развития детей; воспитание с учетом </t>
  </si>
  <si>
    <t xml:space="preserve">возрастных категорий детей, гражданственности, уважения к правам с свободам человека, любви к окружающей природе, Родине, семье; осуществление необходимой коррекции недостатков в речевом, физическом развитии детей, </t>
  </si>
  <si>
    <t xml:space="preserve">взаимодействие с семьями детейдля обеспечения полноценного развитиядетей; организация консультативной и методической помощи родителям ( законным представителям 0 по вопросам воспитания, обучения и развития детей; </t>
  </si>
  <si>
    <t>1.2. Виды деятельности учреждения, относящиеся к его основным видам деятельности в соответствии с уставом учреждения:</t>
  </si>
  <si>
    <t>дошкольное образование (предшествующее начальному общему образованию)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</si>
  <si>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</si>
  <si>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II. Показатели финансового состояния муниципального бюджетного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</si>
  <si>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</si>
  <si>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</si>
  <si>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</si>
  <si>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</si>
  <si>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</si>
  <si>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</si>
  <si>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</si>
  <si>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</si>
  <si>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</si>
  <si>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</si>
  <si>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</si>
  <si>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</si>
  <si>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</si>
  <si>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</si>
  <si>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</si>
  <si>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</si>
  <si>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</si>
  <si>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</si>
  <si>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</si>
  <si>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</si>
  <si>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</si>
  <si>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</si>
  <si>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</si>
  <si>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</si>
  <si>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</si>
  <si>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</si>
  <si>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</si>
  <si>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</si>
  <si>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</si>
  <si>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</si>
  <si>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</si>
  <si>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</si>
  <si>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</si>
  <si>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</si>
  <si>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</si>
  <si>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</si>
  <si>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</si>
  <si>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</si>
  <si>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</si>
  <si>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</si>
  <si>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</si>
  <si>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</si>
  <si>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</si>
  <si>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</si>
  <si>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</si>
  <si>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</si>
  <si>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</si>
  <si>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</si>
  <si>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</si>
  <si>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</si>
  <si>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</si>
  <si>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</si>
  <si>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</si>
  <si>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</si>
  <si>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</si>
  <si>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</si>
  <si>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</si>
  <si>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</si>
  <si>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</si>
  <si>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</si>
  <si>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</si>
  <si>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</si>
  <si>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</si>
  <si>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</si>
  <si>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</si>
  <si>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</si>
  <si>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</si>
  <si>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муниципального бюджетного учреждения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</si>
  <si>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</si>
  <si>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</si>
  <si>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</si>
  <si>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</si>
  <si>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(2013 год)</t>
  </si>
  <si>
    <t>(2014 год)</t>
  </si>
  <si>
    <t>операции по лицевым счетам, открытым в органах Федерального казначейства</t>
  </si>
  <si>
    <t>3.1. Планируемый остаток средств на начало планируемого года</t>
  </si>
  <si>
    <t>3.2. Поступления, всего:</t>
  </si>
  <si>
    <t>x</t>
  </si>
  <si>
    <t>3.2.1. Субсидии на выполнение муниципального задания</t>
  </si>
  <si>
    <t>3.2.2. Субсидии на иные цели</t>
  </si>
  <si>
    <t>3.2.3. 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</si>
  <si>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3.2.5. Поступления от иной приносящей доход деятельности, всего:</t>
  </si>
  <si>
    <t>3.3. Планируемый остаток средств на конец планируемого года</t>
  </si>
  <si>
    <t>Аналитический код расходов</t>
  </si>
  <si>
    <t>3.4. Выплаты, всего:</t>
  </si>
  <si>
    <t>х</t>
  </si>
  <si>
    <t>3.4.1.    За счет субсидии на финансовое обеспечение выполнения муниципального задания на оказание муниципальных услуг: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</si>
  <si>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</si>
  <si>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</si>
  <si>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</si>
  <si>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</si>
  <si>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</si>
  <si>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222</t>
  </si>
  <si>
    <t>коммунальные услуги</t>
  </si>
  <si>
    <t>работы, услуги по содержанию имущества</t>
  </si>
  <si>
    <t>прочие работы, услуги</t>
  </si>
  <si>
    <t>226</t>
  </si>
  <si>
    <t>290</t>
  </si>
  <si>
    <t>земельный налог</t>
  </si>
  <si>
    <t>налог на имущество</t>
  </si>
  <si>
    <t xml:space="preserve">увеличение стоимости основных средств </t>
  </si>
  <si>
    <t>310</t>
  </si>
  <si>
    <t>увеличение стоимости материальных запасов</t>
  </si>
  <si>
    <t>340</t>
  </si>
  <si>
    <t>реализация городской долгосрочной целевой программы «Профилактика терроризма и  экстремизма, а также минимизация и (или) ликвидация последствий проявлений терроризма и экстремизма на территории муниципального образования "город Новочеркасск"  на 2011 – 20</t>
  </si>
  <si>
    <t>225</t>
  </si>
  <si>
    <t xml:space="preserve"> </t>
  </si>
  <si>
    <t>реализации городской долгосрочной целевой программы «Пожарная безопасновть и защита населения и территорий города Новочеркасска от черезвычаных ситуаций на 2011 - 2014 годы»</t>
  </si>
  <si>
    <t>реализация городской долгосрочной целевой программы «Энергосбережение и повышение энергоэффективности в городе Новочеркасске на период 2010-2020 годы»</t>
  </si>
  <si>
    <t>реализация городской долгосрочной целевой программы "Развитие новых форм дошкольного образования и расширения сети дошкольных образовательных учреждений города Новочеркасска на 2011 - 2014 годы"</t>
  </si>
  <si>
    <t>211</t>
  </si>
  <si>
    <t>реализация городской долгосрочной целевой программы "Поддержка казачества горда  Новочеркасска на 2012-2015 годы"</t>
  </si>
  <si>
    <t>3.4.3.    За счет иных источников (внебюджетная деятетельность и прочее)</t>
  </si>
  <si>
    <t>оплата труда и начисления на выплаты по оплате труда</t>
  </si>
  <si>
    <t>оплата работ, услуг</t>
  </si>
  <si>
    <t>арендная плата за пользование имуществом</t>
  </si>
  <si>
    <t>пособия по социальной помощи населению</t>
  </si>
  <si>
    <t>прочие расходы</t>
  </si>
  <si>
    <t>поступление нефинансовых активов</t>
  </si>
  <si>
    <t>СПРАВОЧНО:</t>
  </si>
  <si>
    <t>Объем публичных обязательств, всего</t>
  </si>
  <si>
    <t>Итог по выплатам:</t>
  </si>
  <si>
    <t>Программные меропиятия</t>
  </si>
  <si>
    <t>Руководитель государственного</t>
  </si>
  <si>
    <t xml:space="preserve">учреждения (подразделения) </t>
  </si>
  <si>
    <t xml:space="preserve">(уполномоченное лицо) </t>
  </si>
  <si>
    <t>Иоланда Николаевна Захарова</t>
  </si>
  <si>
    <t>(подпись)</t>
  </si>
  <si>
    <t>(расшифровка подписи)</t>
  </si>
  <si>
    <t xml:space="preserve">Главный бухгалтер </t>
  </si>
  <si>
    <t>государственного учреждения</t>
  </si>
  <si>
    <t>(подразделения)</t>
  </si>
  <si>
    <t>Ирина Ивановна Пономарь</t>
  </si>
  <si>
    <t xml:space="preserve">Исполнитель </t>
  </si>
  <si>
    <t>тел. 26-10-16</t>
  </si>
  <si>
    <t>213</t>
  </si>
  <si>
    <t>3.4.3.1 Компенсация части родительской платы за содержание ребенка в государственных и муниципальных учреждениях, реализующих основную общеобразовательную программу дошкольного образования</t>
  </si>
  <si>
    <t>3.4.3.2 Доходы и расходы по предпринимательской и иной приносящей доход деятельности (родительская плата)</t>
  </si>
  <si>
    <t>Начальник  Управления образования Администрации города Новочеркасска</t>
  </si>
  <si>
    <t>3.2.4. Поступления за счет иных источников, всего:</t>
  </si>
  <si>
    <t>223</t>
  </si>
  <si>
    <t>3.4.1.1. Общехозяйственные затраты и затраты целевого назначения:(местный бюджет)</t>
  </si>
  <si>
    <t>Адрес фактического местонахождения муниципального бюджетного учреждения:</t>
  </si>
  <si>
    <t>346406, Ростовская обл., г.Новочеркасск, ул.Речная, дом 4а</t>
  </si>
  <si>
    <t>Резервный фонд</t>
  </si>
  <si>
    <t>210</t>
  </si>
  <si>
    <t>работы и услуги по содержанию имущества</t>
  </si>
  <si>
    <t>увеличение стоимости основных фондов</t>
  </si>
  <si>
    <t>увеличение стоимости материльных запасов</t>
  </si>
  <si>
    <t>Резервный фонд(область)</t>
  </si>
  <si>
    <t>оплата труда и начисления на выплаты по оплате труда(м.б.)</t>
  </si>
  <si>
    <t>заработная плата (м.б.)</t>
  </si>
  <si>
    <t>начисления на выплаты по оплате труда(м.б.)</t>
  </si>
  <si>
    <t>оплата труда и начисления на выплаты по оплате труда(обл.)</t>
  </si>
  <si>
    <t>заработная плата (обл.)</t>
  </si>
  <si>
    <t>начисления на выплаты по оплате труда(обл.)</t>
  </si>
  <si>
    <t>на 2013 год и плановый период 2014, 2015 годов</t>
  </si>
  <si>
    <t>«   29   » декабря  2012 г.</t>
  </si>
  <si>
    <t>Кадры в образовании на 2013-2020 годы</t>
  </si>
  <si>
    <t>3.4.2.    За счет субсидий на иные цели:</t>
  </si>
  <si>
    <t>(2015 год)</t>
  </si>
  <si>
    <t>383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</si>
</sst>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0">
    <xf numFmtId="0" fontId="0" fillId="0" borderId="0" xfId="0"/>
    <xf numFmtId="0" fontId="4" fillId="0" borderId="0" xfId="0" applyFont="1"/>
    <xf numFmtId="0" fontId="3" fillId="0" borderId="0" xfId="2" applyFont="1" applyAlignment="1"/>
    <xf numFmtId="0" fontId="6" fillId="0" borderId="0" xfId="2" applyFont="1" applyAlignment="1">
      <alignment wrapText="1"/>
    </xf>
    <xf numFmtId="0" fontId="3" fillId="0" borderId="0" xfId="2" applyFont="1" applyAlignment="1">
      <alignment horizontal="right"/>
    </xf>
    <xf numFmtId="0" fontId="3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49" fontId="3" fillId="0" borderId="2" xfId="2" applyNumberFormat="1" applyFont="1" applyBorder="1" applyAlignment="1" applyProtection="1">
      <alignment horizontal="right"/>
      <protection locked="0"/>
    </xf>
    <xf numFmtId="0" fontId="3" fillId="0" borderId="2" xfId="2" applyFont="1" applyBorder="1" applyAlignment="1">
      <alignment horizontal="right"/>
    </xf>
    <xf numFmtId="49" fontId="3" fillId="0" borderId="2" xfId="2" applyNumberFormat="1" applyFont="1" applyBorder="1" applyAlignment="1" applyProtection="1">
      <alignment horizontal="right" wrapText="1"/>
      <protection locked="0"/>
    </xf>
    <xf numFmtId="0" fontId="10" fillId="0" borderId="0" xfId="2" applyFont="1"/>
    <xf numFmtId="0" fontId="3" fillId="0" borderId="0" xfId="2" applyFont="1" applyAlignment="1">
      <alignment horizontal="center"/>
    </xf>
    <xf numFmtId="0" fontId="4" fillId="0" borderId="0" xfId="0" applyFont="1" applyProtection="1">
      <protection locked="0"/>
    </xf>
    <xf numFmtId="49" fontId="9" fillId="0" borderId="0" xfId="2" applyNumberFormat="1" applyFont="1" applyFill="1" applyBorder="1" applyAlignment="1" applyProtection="1">
      <alignment horizontal="left" wrapText="1"/>
      <protection locked="0"/>
    </xf>
    <xf numFmtId="0" fontId="11" fillId="0" borderId="2" xfId="2" applyFont="1" applyBorder="1" applyAlignment="1">
      <alignment horizontal="center" vertical="center" wrapText="1"/>
    </xf>
    <xf numFmtId="4" fontId="13" fillId="2" borderId="2" xfId="2" applyNumberFormat="1" applyFont="1" applyFill="1" applyBorder="1" applyProtection="1"/>
    <xf numFmtId="4" fontId="3" fillId="0" borderId="2" xfId="2" applyNumberFormat="1" applyFont="1" applyBorder="1" applyProtection="1"/>
    <xf numFmtId="4" fontId="13" fillId="0" borderId="2" xfId="2" applyNumberFormat="1" applyFont="1" applyBorder="1" applyProtection="1"/>
    <xf numFmtId="4" fontId="3" fillId="0" borderId="2" xfId="2" applyNumberFormat="1" applyFont="1" applyBorder="1" applyProtection="1">
      <protection locked="0"/>
    </xf>
    <xf numFmtId="4" fontId="13" fillId="0" borderId="2" xfId="2" applyNumberFormat="1" applyFont="1" applyBorder="1" applyProtection="1">
      <protection locked="0"/>
    </xf>
    <xf numFmtId="4" fontId="3" fillId="0" borderId="2" xfId="2" applyNumberFormat="1" applyFont="1" applyFill="1" applyBorder="1" applyProtection="1">
      <protection locked="0"/>
    </xf>
    <xf numFmtId="0" fontId="3" fillId="0" borderId="0" xfId="2" applyFont="1" applyBorder="1" applyAlignment="1">
      <alignment horizontal="left" vertical="center" wrapText="1"/>
    </xf>
    <xf numFmtId="4" fontId="3" fillId="0" borderId="0" xfId="2" applyNumberFormat="1" applyFont="1" applyBorder="1" applyProtection="1">
      <protection locked="0"/>
    </xf>
    <xf numFmtId="0" fontId="3" fillId="0" borderId="6" xfId="2" applyFont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left" vertical="center" wrapText="1"/>
    </xf>
    <xf numFmtId="4" fontId="3" fillId="3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2" applyNumberFormat="1" applyFont="1" applyFill="1" applyBorder="1" applyAlignment="1">
      <alignment horizontal="center" vertical="center" wrapText="1"/>
    </xf>
    <xf numFmtId="49" fontId="13" fillId="4" borderId="2" xfId="2" applyNumberFormat="1" applyFont="1" applyFill="1" applyBorder="1" applyAlignment="1" applyProtection="1">
      <alignment horizontal="left" vertical="center" wrapText="1"/>
      <protection locked="0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 applyProtection="1">
      <alignment horizontal="left" vertical="center" wrapText="1"/>
      <protection locked="0"/>
    </xf>
    <xf numFmtId="4" fontId="3" fillId="0" borderId="2" xfId="2" applyNumberFormat="1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Border="1" applyAlignment="1">
      <alignment horizontal="center" vertical="center" wrapText="1"/>
    </xf>
    <xf numFmtId="4" fontId="3" fillId="0" borderId="5" xfId="2" applyNumberFormat="1" applyFont="1" applyBorder="1" applyAlignment="1">
      <alignment horizontal="center" vertical="center" wrapText="1"/>
    </xf>
    <xf numFmtId="4" fontId="14" fillId="2" borderId="2" xfId="2" applyNumberFormat="1" applyFont="1" applyFill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4" fontId="14" fillId="3" borderId="2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 applyProtection="1">
      <alignment horizontal="left" vertical="center" wrapText="1"/>
    </xf>
    <xf numFmtId="49" fontId="3" fillId="0" borderId="2" xfId="2" applyNumberFormat="1" applyFont="1" applyBorder="1" applyAlignment="1" applyProtection="1">
      <alignment horizontal="center" vertical="center" wrapText="1"/>
    </xf>
    <xf numFmtId="4" fontId="3" fillId="0" borderId="2" xfId="2" applyNumberFormat="1" applyFont="1" applyBorder="1" applyAlignment="1" applyProtection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4" fontId="14" fillId="2" borderId="2" xfId="2" applyNumberFormat="1" applyFont="1" applyFill="1" applyBorder="1" applyAlignment="1" applyProtection="1">
      <alignment horizontal="center" vertical="center" wrapText="1"/>
    </xf>
    <xf numFmtId="4" fontId="3" fillId="2" borderId="2" xfId="2" applyNumberFormat="1" applyFont="1" applyFill="1" applyBorder="1" applyAlignment="1" applyProtection="1">
      <alignment horizontal="center" vertical="center" wrapText="1"/>
    </xf>
    <xf numFmtId="0" fontId="13" fillId="5" borderId="2" xfId="2" applyFont="1" applyFill="1" applyBorder="1" applyAlignment="1">
      <alignment horizontal="left" vertical="center" wrapText="1"/>
    </xf>
    <xf numFmtId="49" fontId="3" fillId="5" borderId="2" xfId="2" applyNumberFormat="1" applyFont="1" applyFill="1" applyBorder="1" applyAlignment="1">
      <alignment horizontal="center" vertical="center" wrapText="1"/>
    </xf>
    <xf numFmtId="4" fontId="14" fillId="5" borderId="2" xfId="2" applyNumberFormat="1" applyFont="1" applyFill="1" applyBorder="1" applyAlignment="1">
      <alignment horizontal="center" vertical="center" wrapText="1"/>
    </xf>
    <xf numFmtId="4" fontId="3" fillId="5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" fontId="14" fillId="0" borderId="2" xfId="2" applyNumberFormat="1" applyFont="1" applyBorder="1" applyAlignment="1">
      <alignment horizontal="center" vertical="center" wrapText="1"/>
    </xf>
    <xf numFmtId="0" fontId="3" fillId="0" borderId="18" xfId="2" applyFont="1" applyBorder="1" applyAlignment="1">
      <alignment horizontal="left" vertical="center" wrapText="1"/>
    </xf>
    <xf numFmtId="0" fontId="3" fillId="0" borderId="2" xfId="2" applyFont="1" applyBorder="1" applyAlignment="1">
      <alignment vertical="center" wrapText="1"/>
    </xf>
    <xf numFmtId="49" fontId="3" fillId="0" borderId="2" xfId="2" applyNumberFormat="1" applyFont="1" applyBorder="1" applyAlignment="1" applyProtection="1">
      <alignment horizontal="center" vertical="center" wrapText="1"/>
      <protection locked="0"/>
    </xf>
    <xf numFmtId="0" fontId="13" fillId="6" borderId="2" xfId="2" applyFont="1" applyFill="1" applyBorder="1" applyAlignment="1">
      <alignment horizontal="left" vertical="center" wrapText="1"/>
    </xf>
    <xf numFmtId="49" fontId="13" fillId="6" borderId="2" xfId="2" applyNumberFormat="1" applyFont="1" applyFill="1" applyBorder="1" applyAlignment="1" applyProtection="1">
      <alignment horizontal="center" vertical="center" wrapText="1"/>
    </xf>
    <xf numFmtId="4" fontId="15" fillId="6" borderId="2" xfId="2" applyNumberFormat="1" applyFont="1" applyFill="1" applyBorder="1" applyAlignment="1">
      <alignment horizontal="center" vertical="center" wrapText="1"/>
    </xf>
    <xf numFmtId="4" fontId="13" fillId="6" borderId="2" xfId="2" applyNumberFormat="1" applyFont="1" applyFill="1" applyBorder="1" applyAlignment="1">
      <alignment horizontal="center" vertical="center" wrapText="1"/>
    </xf>
    <xf numFmtId="49" fontId="3" fillId="6" borderId="2" xfId="2" applyNumberFormat="1" applyFont="1" applyFill="1" applyBorder="1" applyAlignment="1" applyProtection="1">
      <alignment horizontal="left" vertical="center" wrapText="1"/>
      <protection locked="0"/>
    </xf>
    <xf numFmtId="49" fontId="3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14" fillId="6" borderId="2" xfId="2" applyNumberFormat="1" applyFont="1" applyFill="1" applyBorder="1" applyAlignment="1">
      <alignment horizontal="center" vertical="center" wrapText="1"/>
    </xf>
    <xf numFmtId="4" fontId="3" fillId="6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2" applyFont="1" applyFill="1" applyBorder="1" applyAlignment="1">
      <alignment horizontal="left" vertical="center" wrapText="1"/>
    </xf>
    <xf numFmtId="0" fontId="13" fillId="7" borderId="2" xfId="2" applyFont="1" applyFill="1" applyBorder="1" applyAlignment="1">
      <alignment horizontal="left" vertical="center" wrapText="1"/>
    </xf>
    <xf numFmtId="49" fontId="13" fillId="7" borderId="2" xfId="2" applyNumberFormat="1" applyFont="1" applyFill="1" applyBorder="1" applyAlignment="1" applyProtection="1">
      <alignment horizontal="center" vertical="center" wrapText="1"/>
    </xf>
    <xf numFmtId="4" fontId="15" fillId="7" borderId="2" xfId="2" applyNumberFormat="1" applyFont="1" applyFill="1" applyBorder="1" applyAlignment="1">
      <alignment horizontal="center" vertical="center" wrapText="1"/>
    </xf>
    <xf numFmtId="4" fontId="13" fillId="7" borderId="2" xfId="2" applyNumberFormat="1" applyFont="1" applyFill="1" applyBorder="1" applyAlignment="1">
      <alignment horizontal="center" vertical="center" wrapText="1"/>
    </xf>
    <xf numFmtId="0" fontId="3" fillId="7" borderId="2" xfId="2" applyFont="1" applyFill="1" applyBorder="1" applyAlignment="1">
      <alignment horizontal="left" vertical="center" wrapText="1"/>
    </xf>
    <xf numFmtId="4" fontId="14" fillId="7" borderId="2" xfId="2" applyNumberFormat="1" applyFont="1" applyFill="1" applyBorder="1" applyAlignment="1">
      <alignment horizontal="center" vertical="center" wrapText="1"/>
    </xf>
    <xf numFmtId="49" fontId="3" fillId="7" borderId="2" xfId="2" applyNumberFormat="1" applyFont="1" applyFill="1" applyBorder="1" applyAlignment="1" applyProtection="1">
      <alignment horizontal="left" vertical="center" wrapText="1"/>
      <protection locked="0"/>
    </xf>
    <xf numFmtId="49" fontId="3" fillId="7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2" applyNumberFormat="1" applyFont="1" applyFill="1" applyBorder="1" applyAlignment="1">
      <alignment horizontal="center" vertical="center" wrapText="1"/>
    </xf>
    <xf numFmtId="0" fontId="4" fillId="8" borderId="0" xfId="0" applyFont="1" applyFill="1"/>
    <xf numFmtId="49" fontId="3" fillId="6" borderId="2" xfId="2" applyNumberFormat="1" applyFont="1" applyFill="1" applyBorder="1" applyAlignment="1" applyProtection="1">
      <alignment horizontal="center" vertical="center" wrapText="1"/>
    </xf>
    <xf numFmtId="0" fontId="13" fillId="6" borderId="2" xfId="2" applyFont="1" applyFill="1" applyBorder="1" applyAlignment="1">
      <alignment vertical="center" wrapText="1"/>
    </xf>
    <xf numFmtId="49" fontId="13" fillId="6" borderId="2" xfId="2" applyNumberFormat="1" applyFont="1" applyFill="1" applyBorder="1" applyAlignment="1" applyProtection="1">
      <alignment vertical="center" wrapText="1"/>
    </xf>
    <xf numFmtId="4" fontId="15" fillId="6" borderId="2" xfId="2" applyNumberFormat="1" applyFont="1" applyFill="1" applyBorder="1" applyAlignment="1">
      <alignment vertical="center" wrapText="1"/>
    </xf>
    <xf numFmtId="4" fontId="13" fillId="6" borderId="2" xfId="2" applyNumberFormat="1" applyFont="1" applyFill="1" applyBorder="1" applyAlignment="1">
      <alignment vertical="center" wrapText="1"/>
    </xf>
    <xf numFmtId="4" fontId="15" fillId="2" borderId="2" xfId="2" applyNumberFormat="1" applyFont="1" applyFill="1" applyBorder="1" applyAlignment="1" applyProtection="1">
      <alignment horizontal="center" vertical="center" wrapText="1"/>
    </xf>
    <xf numFmtId="4" fontId="13" fillId="2" borderId="2" xfId="2" applyNumberFormat="1" applyFont="1" applyFill="1" applyBorder="1" applyAlignment="1" applyProtection="1">
      <alignment horizontal="center" vertical="center" wrapText="1"/>
    </xf>
    <xf numFmtId="0" fontId="14" fillId="9" borderId="2" xfId="2" applyFont="1" applyFill="1" applyBorder="1" applyAlignment="1">
      <alignment horizontal="left" vertical="center" wrapText="1"/>
    </xf>
    <xf numFmtId="49" fontId="14" fillId="9" borderId="2" xfId="2" applyNumberFormat="1" applyFont="1" applyFill="1" applyBorder="1" applyAlignment="1">
      <alignment horizontal="center" vertical="center" wrapText="1"/>
    </xf>
    <xf numFmtId="4" fontId="15" fillId="9" borderId="2" xfId="2" applyNumberFormat="1" applyFont="1" applyFill="1" applyBorder="1" applyAlignment="1" applyProtection="1">
      <alignment horizontal="center" vertical="center" wrapText="1"/>
    </xf>
    <xf numFmtId="4" fontId="14" fillId="9" borderId="2" xfId="2" applyNumberFormat="1" applyFont="1" applyFill="1" applyBorder="1" applyAlignment="1" applyProtection="1">
      <alignment horizontal="center" vertical="center" wrapText="1"/>
    </xf>
    <xf numFmtId="4" fontId="15" fillId="0" borderId="2" xfId="2" applyNumberFormat="1" applyFont="1" applyFill="1" applyBorder="1" applyAlignment="1" applyProtection="1">
      <alignment horizontal="center" vertical="center" wrapText="1"/>
    </xf>
    <xf numFmtId="4" fontId="14" fillId="0" borderId="2" xfId="2" applyNumberFormat="1" applyFont="1" applyBorder="1" applyAlignment="1" applyProtection="1">
      <alignment horizontal="center" vertical="center" wrapText="1"/>
      <protection locked="0"/>
    </xf>
    <xf numFmtId="4" fontId="14" fillId="9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left" vertical="center" wrapText="1"/>
    </xf>
    <xf numFmtId="0" fontId="3" fillId="10" borderId="2" xfId="2" applyFont="1" applyFill="1" applyBorder="1" applyAlignment="1">
      <alignment horizontal="left" vertical="center" wrapText="1"/>
    </xf>
    <xf numFmtId="49" fontId="3" fillId="10" borderId="2" xfId="2" applyNumberFormat="1" applyFont="1" applyFill="1" applyBorder="1" applyAlignment="1">
      <alignment horizontal="center" vertical="center" wrapText="1"/>
    </xf>
    <xf numFmtId="4" fontId="15" fillId="10" borderId="2" xfId="2" applyNumberFormat="1" applyFont="1" applyFill="1" applyBorder="1" applyAlignment="1" applyProtection="1">
      <alignment horizontal="center" vertical="center" wrapText="1"/>
    </xf>
    <xf numFmtId="0" fontId="3" fillId="5" borderId="2" xfId="2" applyFont="1" applyFill="1" applyBorder="1" applyAlignment="1">
      <alignment horizontal="left" vertical="center" wrapText="1"/>
    </xf>
    <xf numFmtId="4" fontId="15" fillId="5" borderId="2" xfId="2" applyNumberFormat="1" applyFont="1" applyFill="1" applyBorder="1" applyAlignment="1" applyProtection="1">
      <alignment horizontal="center" vertical="center" wrapText="1"/>
    </xf>
    <xf numFmtId="4" fontId="14" fillId="5" borderId="2" xfId="2" applyNumberFormat="1" applyFont="1" applyFill="1" applyBorder="1" applyAlignment="1" applyProtection="1">
      <alignment horizontal="center" vertical="center" wrapText="1"/>
    </xf>
    <xf numFmtId="4" fontId="3" fillId="5" borderId="2" xfId="2" applyNumberFormat="1" applyFont="1" applyFill="1" applyBorder="1" applyAlignment="1" applyProtection="1">
      <alignment horizontal="center" vertical="center" wrapText="1"/>
    </xf>
    <xf numFmtId="4" fontId="3" fillId="9" borderId="2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4" fontId="15" fillId="0" borderId="0" xfId="2" applyNumberFormat="1" applyFont="1" applyFill="1" applyBorder="1" applyAlignment="1" applyProtection="1">
      <alignment horizontal="center" vertical="center" wrapText="1"/>
    </xf>
    <xf numFmtId="4" fontId="3" fillId="0" borderId="0" xfId="2" applyNumberFormat="1" applyFont="1" applyFill="1" applyBorder="1" applyAlignment="1" applyProtection="1">
      <alignment horizontal="center" vertical="center" wrapText="1"/>
    </xf>
    <xf numFmtId="0" fontId="9" fillId="0" borderId="0" xfId="2" applyFont="1" applyAlignment="1">
      <alignment horizontal="justify" vertical="center"/>
    </xf>
    <xf numFmtId="0" fontId="10" fillId="0" borderId="0" xfId="2" applyFont="1" applyBorder="1"/>
    <xf numFmtId="0" fontId="10" fillId="0" borderId="0" xfId="2" applyFont="1" applyBorder="1" applyProtection="1"/>
    <xf numFmtId="0" fontId="10" fillId="0" borderId="0" xfId="2" applyFont="1" applyProtection="1"/>
    <xf numFmtId="0" fontId="16" fillId="0" borderId="0" xfId="2" applyFont="1" applyBorder="1" applyAlignment="1"/>
    <xf numFmtId="0" fontId="16" fillId="0" borderId="20" xfId="2" applyFont="1" applyBorder="1" applyAlignment="1"/>
    <xf numFmtId="0" fontId="16" fillId="0" borderId="20" xfId="2" applyFont="1" applyBorder="1" applyAlignment="1">
      <alignment horizontal="center"/>
    </xf>
    <xf numFmtId="49" fontId="17" fillId="0" borderId="0" xfId="2" applyNumberFormat="1" applyFont="1" applyAlignment="1" applyProtection="1">
      <alignment horizontal="justify" vertical="center"/>
      <protection locked="0"/>
    </xf>
    <xf numFmtId="0" fontId="16" fillId="0" borderId="0" xfId="2" applyFont="1" applyAlignment="1">
      <alignment horizontal="justify" vertical="center"/>
    </xf>
    <xf numFmtId="49" fontId="16" fillId="0" borderId="0" xfId="2" applyNumberFormat="1" applyFont="1" applyAlignment="1" applyProtection="1">
      <alignment horizontal="justify" vertical="center"/>
      <protection locked="0"/>
    </xf>
    <xf numFmtId="0" fontId="4" fillId="0" borderId="0" xfId="0" applyFont="1" applyFill="1"/>
    <xf numFmtId="4" fontId="14" fillId="11" borderId="2" xfId="2" applyNumberFormat="1" applyFont="1" applyFill="1" applyBorder="1" applyAlignment="1" applyProtection="1">
      <alignment horizontal="center" vertical="center" wrapText="1"/>
    </xf>
    <xf numFmtId="0" fontId="3" fillId="11" borderId="2" xfId="2" applyFont="1" applyFill="1" applyBorder="1" applyAlignment="1">
      <alignment horizontal="left" vertical="center" wrapText="1"/>
    </xf>
    <xf numFmtId="49" fontId="3" fillId="11" borderId="2" xfId="2" applyNumberFormat="1" applyFont="1" applyFill="1" applyBorder="1" applyAlignment="1">
      <alignment horizontal="center" vertical="center" wrapText="1"/>
    </xf>
    <xf numFmtId="4" fontId="15" fillId="11" borderId="2" xfId="2" applyNumberFormat="1" applyFont="1" applyFill="1" applyBorder="1" applyAlignment="1" applyProtection="1">
      <alignment horizontal="center" vertical="center" wrapText="1"/>
    </xf>
    <xf numFmtId="0" fontId="13" fillId="2" borderId="2" xfId="2" applyFont="1" applyFill="1" applyBorder="1" applyAlignment="1">
      <alignment horizontal="left" vertical="center" wrapText="1"/>
    </xf>
    <xf numFmtId="4" fontId="14" fillId="12" borderId="2" xfId="2" applyNumberFormat="1" applyFont="1" applyFill="1" applyBorder="1" applyAlignment="1">
      <alignment horizontal="center" vertical="center" wrapText="1"/>
    </xf>
    <xf numFmtId="4" fontId="3" fillId="12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 applyProtection="1">
      <alignment horizontal="center" vertical="center" wrapText="1"/>
    </xf>
    <xf numFmtId="4" fontId="13" fillId="0" borderId="2" xfId="2" applyNumberFormat="1" applyFont="1" applyFill="1" applyBorder="1" applyAlignment="1" applyProtection="1">
      <alignment horizontal="center" vertical="center" wrapText="1"/>
    </xf>
    <xf numFmtId="4" fontId="3" fillId="0" borderId="6" xfId="2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" fontId="4" fillId="0" borderId="0" xfId="0" applyNumberFormat="1" applyFont="1" applyFill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 vertical="center"/>
    </xf>
    <xf numFmtId="0" fontId="5" fillId="0" borderId="1" xfId="2" applyFont="1" applyBorder="1" applyAlignment="1">
      <alignment horizontal="right" wrapText="1"/>
    </xf>
    <xf numFmtId="0" fontId="5" fillId="0" borderId="0" xfId="2" applyFont="1" applyAlignment="1">
      <alignment horizontal="right"/>
    </xf>
    <xf numFmtId="49" fontId="3" fillId="0" borderId="0" xfId="2" applyNumberFormat="1" applyFont="1" applyAlignment="1" applyProtection="1">
      <alignment horizontal="right"/>
      <protection locked="0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Border="1" applyAlignment="1" applyProtection="1">
      <alignment horizontal="center"/>
      <protection locked="0"/>
    </xf>
    <xf numFmtId="0" fontId="10" fillId="0" borderId="0" xfId="2" applyFont="1" applyAlignment="1">
      <alignment horizontal="left"/>
    </xf>
    <xf numFmtId="0" fontId="10" fillId="0" borderId="0" xfId="2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center"/>
      <protection locked="0"/>
    </xf>
    <xf numFmtId="43" fontId="3" fillId="0" borderId="0" xfId="1" applyFont="1" applyAlignment="1">
      <alignment horizontal="right"/>
    </xf>
    <xf numFmtId="0" fontId="10" fillId="0" borderId="0" xfId="2" applyFont="1" applyBorder="1" applyAlignment="1">
      <alignment horizontal="left"/>
    </xf>
    <xf numFmtId="0" fontId="10" fillId="0" borderId="0" xfId="2" applyFont="1" applyBorder="1" applyAlignment="1" applyProtection="1">
      <alignment horizontal="left"/>
      <protection locked="0"/>
    </xf>
    <xf numFmtId="0" fontId="10" fillId="0" borderId="0" xfId="2" applyFont="1" applyBorder="1" applyAlignment="1" applyProtection="1">
      <alignment horizontal="center" wrapText="1"/>
      <protection locked="0"/>
    </xf>
    <xf numFmtId="0" fontId="10" fillId="0" borderId="0" xfId="2" applyFont="1" applyBorder="1" applyAlignment="1">
      <alignment horizontal="left" wrapText="1"/>
    </xf>
    <xf numFmtId="49" fontId="10" fillId="0" borderId="0" xfId="2" applyNumberFormat="1" applyFont="1" applyBorder="1" applyAlignment="1" applyProtection="1">
      <alignment horizontal="left" wrapText="1"/>
      <protection locked="0"/>
    </xf>
    <xf numFmtId="49" fontId="9" fillId="0" borderId="0" xfId="2" applyNumberFormat="1" applyFont="1" applyBorder="1" applyAlignment="1" applyProtection="1">
      <alignment horizontal="left" wrapText="1"/>
      <protection locked="0"/>
    </xf>
    <xf numFmtId="0" fontId="11" fillId="0" borderId="0" xfId="2" applyFont="1" applyAlignment="1">
      <alignment horizontal="center"/>
    </xf>
    <xf numFmtId="0" fontId="10" fillId="0" borderId="0" xfId="2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49" fontId="9" fillId="0" borderId="0" xfId="2" applyNumberFormat="1" applyFont="1" applyFill="1" applyBorder="1" applyAlignment="1" applyProtection="1">
      <alignment horizontal="left" wrapText="1"/>
      <protection locked="0"/>
    </xf>
    <xf numFmtId="0" fontId="10" fillId="0" borderId="0" xfId="2" applyFont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justify" vertical="center" wrapText="1"/>
    </xf>
    <xf numFmtId="0" fontId="13" fillId="0" borderId="4" xfId="2" applyFont="1" applyBorder="1" applyAlignment="1">
      <alignment horizontal="justify" vertical="center" wrapText="1"/>
    </xf>
    <xf numFmtId="0" fontId="13" fillId="0" borderId="5" xfId="2" applyFont="1" applyBorder="1" applyAlignment="1">
      <alignment horizontal="justify" vertical="center" wrapText="1"/>
    </xf>
    <xf numFmtId="0" fontId="11" fillId="0" borderId="0" xfId="2" applyFont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4" fontId="3" fillId="4" borderId="3" xfId="2" applyNumberFormat="1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4" fontId="3" fillId="0" borderId="3" xfId="2" applyNumberFormat="1" applyFont="1" applyBorder="1" applyAlignment="1">
      <alignment horizontal="center" vertical="center" wrapText="1"/>
    </xf>
    <xf numFmtId="4" fontId="3" fillId="0" borderId="5" xfId="2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4" fontId="3" fillId="3" borderId="13" xfId="2" applyNumberFormat="1" applyFont="1" applyFill="1" applyBorder="1" applyAlignment="1">
      <alignment horizontal="center" vertical="center" wrapText="1"/>
    </xf>
    <xf numFmtId="4" fontId="3" fillId="3" borderId="14" xfId="2" applyNumberFormat="1" applyFont="1" applyFill="1" applyBorder="1" applyAlignment="1">
      <alignment horizontal="center" vertical="center" wrapText="1"/>
    </xf>
    <xf numFmtId="4" fontId="3" fillId="3" borderId="3" xfId="2" applyNumberFormat="1" applyFont="1" applyFill="1" applyBorder="1" applyAlignment="1">
      <alignment horizontal="center" vertical="center" wrapText="1"/>
    </xf>
    <xf numFmtId="4" fontId="3" fillId="3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Border="1" applyAlignment="1" applyProtection="1">
      <alignment horizontal="center"/>
      <protection locked="0"/>
    </xf>
    <xf numFmtId="0" fontId="16" fillId="0" borderId="20" xfId="2" applyFont="1" applyBorder="1" applyAlignment="1">
      <alignment horizontal="center"/>
    </xf>
    <xf numFmtId="4" fontId="3" fillId="0" borderId="6" xfId="2" applyNumberFormat="1" applyFont="1" applyBorder="1" applyAlignment="1">
      <alignment horizontal="center" vertical="center" wrapText="1"/>
    </xf>
    <xf numFmtId="0" fontId="3" fillId="0" borderId="18" xfId="2" applyFont="1" applyBorder="1" applyAlignment="1">
      <alignment horizontal="left" vertical="center" wrapText="1"/>
    </xf>
    <xf numFmtId="0" fontId="0" fillId="0" borderId="19" xfId="0" applyBorder="1"/>
    <xf numFmtId="0" fontId="10" fillId="0" borderId="1" xfId="2" applyFont="1" applyBorder="1" applyAlignment="1" applyProtection="1">
      <alignment horizontal="center"/>
      <protection locked="0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</cellXfs>
  <cellStyles count="3">
    <cellStyle name="Обычный" xfId="0" builtinId="0"/>
    <cellStyle name="Обычный_ТРАФАРЕТ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F309"/>
  <sheetViews>
    <sheetView tabSelected="1" topLeftCell="B10" workbookViewId="0">
      <selection activeCell="F23" sqref="F23"/>
    </sheetView>
  </sheetViews>
  <sheetFormatPr defaultColWidth="10.28515625" defaultRowHeight="12.75"/>
  <cols>
    <col min="1" max="1" width="46" style="1" customWidth="1"/>
    <col min="2" max="2" width="16.28515625" style="1" customWidth="1"/>
    <col min="3" max="3" width="15.7109375" style="1" customWidth="1"/>
    <col min="4" max="4" width="20" style="1" customWidth="1"/>
    <col min="5" max="5" width="23.42578125" style="1" customWidth="1"/>
    <col min="6" max="6" width="27.140625" style="1" customWidth="1"/>
    <col min="7" max="7" width="10.28515625" style="115"/>
    <col min="8" max="16384" width="10.28515625" style="1"/>
  </cols>
  <sheetData>
    <row r="1" spans="1:6" ht="15.75">
      <c r="A1" s="133"/>
      <c r="B1" s="133"/>
      <c r="C1" s="133"/>
      <c r="D1" s="134" t="s">
        <v>0</v>
      </c>
      <c r="E1" s="134"/>
      <c r="F1" s="134"/>
    </row>
    <row r="2" spans="1:6" ht="15.75">
      <c r="A2" s="133"/>
      <c r="B2" s="133"/>
      <c r="C2" s="133"/>
      <c r="D2" s="2"/>
      <c r="E2" s="2"/>
      <c r="F2" s="2"/>
    </row>
    <row r="3" spans="1:6" ht="29.25" customHeight="1">
      <c r="A3" s="133"/>
      <c r="B3" s="133"/>
      <c r="C3" s="133"/>
      <c r="D3" s="2"/>
      <c r="E3" s="135" t="s">
        <v>164</v>
      </c>
      <c r="F3" s="135"/>
    </row>
    <row r="4" spans="1:6" ht="20.25">
      <c r="A4" s="133"/>
      <c r="B4" s="133"/>
      <c r="C4" s="133"/>
      <c r="D4" s="2"/>
      <c r="E4" s="136" t="s">
        <v>1</v>
      </c>
      <c r="F4" s="136"/>
    </row>
    <row r="5" spans="1:6" ht="18.75">
      <c r="A5" s="129"/>
      <c r="B5" s="129"/>
      <c r="C5" s="129"/>
      <c r="D5" s="2"/>
      <c r="E5" s="3"/>
      <c r="F5" s="3"/>
    </row>
    <row r="6" spans="1:6" ht="15.75">
      <c r="A6" s="129"/>
      <c r="B6" s="129"/>
      <c r="C6" s="129"/>
      <c r="D6" s="2"/>
      <c r="E6" s="130" t="s">
        <v>2</v>
      </c>
      <c r="F6" s="130"/>
    </row>
    <row r="7" spans="1:6" ht="20.25">
      <c r="A7" s="131"/>
      <c r="B7" s="131"/>
      <c r="C7" s="131"/>
      <c r="D7" s="2"/>
      <c r="E7" s="132" t="s">
        <v>3</v>
      </c>
      <c r="F7" s="132"/>
    </row>
    <row r="8" spans="1:6" ht="15.75">
      <c r="A8" s="129"/>
      <c r="B8" s="129"/>
      <c r="C8" s="129"/>
      <c r="D8" s="2"/>
      <c r="E8" s="4"/>
      <c r="F8" s="4"/>
    </row>
    <row r="9" spans="1:6" ht="15.75">
      <c r="A9" s="129"/>
      <c r="B9" s="129"/>
      <c r="C9" s="129"/>
      <c r="D9" s="2"/>
      <c r="E9" s="137" t="s">
        <v>183</v>
      </c>
      <c r="F9" s="137"/>
    </row>
    <row r="10" spans="1:6" ht="15.75">
      <c r="A10" s="5"/>
      <c r="B10" s="5"/>
      <c r="C10" s="5"/>
      <c r="D10" s="5"/>
      <c r="E10" s="5"/>
      <c r="F10" s="5"/>
    </row>
    <row r="11" spans="1:6" ht="20.25">
      <c r="A11" s="138" t="s">
        <v>4</v>
      </c>
      <c r="B11" s="138"/>
      <c r="C11" s="138"/>
      <c r="D11" s="138"/>
      <c r="E11" s="138"/>
      <c r="F11" s="138"/>
    </row>
    <row r="12" spans="1:6" ht="20.25">
      <c r="A12" s="138" t="s">
        <v>182</v>
      </c>
      <c r="B12" s="138"/>
      <c r="C12" s="138"/>
      <c r="D12" s="138"/>
      <c r="E12" s="138"/>
      <c r="F12" s="138"/>
    </row>
    <row r="13" spans="1:6" ht="15">
      <c r="A13" s="139"/>
      <c r="B13" s="139"/>
      <c r="C13" s="139"/>
      <c r="D13" s="139"/>
      <c r="E13" s="6"/>
      <c r="F13" s="6"/>
    </row>
    <row r="14" spans="1:6" ht="15.75">
      <c r="A14" s="130"/>
      <c r="B14" s="130"/>
      <c r="C14" s="130"/>
      <c r="D14" s="130"/>
      <c r="E14" s="7" t="s">
        <v>5</v>
      </c>
      <c r="F14" s="8"/>
    </row>
    <row r="15" spans="1:6" ht="15.75">
      <c r="A15" s="130"/>
      <c r="B15" s="130"/>
      <c r="C15" s="130"/>
      <c r="D15" s="130"/>
      <c r="E15" s="7" t="s">
        <v>6</v>
      </c>
      <c r="F15" s="8"/>
    </row>
    <row r="16" spans="1:6" ht="15.75">
      <c r="A16" s="130"/>
      <c r="B16" s="130"/>
      <c r="C16" s="130"/>
      <c r="D16" s="130"/>
      <c r="E16" s="7"/>
      <c r="F16" s="9"/>
    </row>
    <row r="17" spans="1:6" ht="15.75">
      <c r="A17" s="130"/>
      <c r="B17" s="130"/>
      <c r="C17" s="130"/>
      <c r="D17" s="130"/>
      <c r="E17" s="7"/>
      <c r="F17" s="9"/>
    </row>
    <row r="18" spans="1:6" ht="15.75">
      <c r="A18" s="130"/>
      <c r="B18" s="130"/>
      <c r="C18" s="130"/>
      <c r="D18" s="130"/>
      <c r="E18" s="7" t="s">
        <v>7</v>
      </c>
      <c r="F18" s="10" t="s">
        <v>8</v>
      </c>
    </row>
    <row r="19" spans="1:6" ht="15.75">
      <c r="A19" s="130"/>
      <c r="B19" s="130"/>
      <c r="C19" s="130"/>
      <c r="D19" s="130"/>
      <c r="E19" s="7"/>
      <c r="F19" s="9"/>
    </row>
    <row r="20" spans="1:6" ht="15.75">
      <c r="A20" s="130"/>
      <c r="B20" s="130"/>
      <c r="C20" s="130"/>
      <c r="D20" s="130"/>
      <c r="E20" s="7"/>
      <c r="F20" s="9"/>
    </row>
    <row r="21" spans="1:6" ht="15.75">
      <c r="A21" s="130"/>
      <c r="B21" s="130" t="s">
        <v>9</v>
      </c>
      <c r="C21" s="130" t="s">
        <v>9</v>
      </c>
      <c r="D21" s="130" t="s">
        <v>9</v>
      </c>
      <c r="E21" s="7" t="s">
        <v>9</v>
      </c>
      <c r="F21" s="10" t="s">
        <v>10</v>
      </c>
    </row>
    <row r="22" spans="1:6" ht="15.75">
      <c r="A22" s="144"/>
      <c r="B22" s="144" t="s">
        <v>11</v>
      </c>
      <c r="C22" s="144" t="s">
        <v>11</v>
      </c>
      <c r="D22" s="144" t="s">
        <v>11</v>
      </c>
      <c r="E22" s="7" t="s">
        <v>11</v>
      </c>
      <c r="F22" s="10" t="s">
        <v>12</v>
      </c>
    </row>
    <row r="23" spans="1:6" ht="15.75">
      <c r="A23" s="130"/>
      <c r="B23" s="130" t="s">
        <v>13</v>
      </c>
      <c r="C23" s="130" t="s">
        <v>13</v>
      </c>
      <c r="D23" s="130" t="s">
        <v>13</v>
      </c>
      <c r="E23" s="7" t="s">
        <v>13</v>
      </c>
      <c r="F23" s="10" t="s">
        <v>187</v>
      </c>
    </row>
    <row r="24" spans="1:6" ht="18.75">
      <c r="A24" s="11"/>
      <c r="B24" s="11"/>
      <c r="C24" s="11"/>
      <c r="D24" s="11"/>
      <c r="E24" s="6"/>
      <c r="F24" s="6"/>
    </row>
    <row r="25" spans="1:6" ht="18.75">
      <c r="A25" s="11"/>
      <c r="B25" s="11"/>
      <c r="C25" s="11"/>
      <c r="D25" s="11"/>
      <c r="E25" s="6"/>
      <c r="F25" s="6"/>
    </row>
    <row r="26" spans="1:6" ht="18.75">
      <c r="A26" s="145" t="s">
        <v>14</v>
      </c>
      <c r="B26" s="145"/>
      <c r="C26" s="145"/>
      <c r="D26" s="145"/>
      <c r="E26" s="145"/>
      <c r="F26" s="145"/>
    </row>
    <row r="27" spans="1:6" ht="18.75">
      <c r="A27" s="146" t="s">
        <v>15</v>
      </c>
      <c r="B27" s="146"/>
      <c r="C27" s="146"/>
      <c r="D27" s="146"/>
      <c r="E27" s="146"/>
      <c r="F27" s="146"/>
    </row>
    <row r="28" spans="1:6" ht="18.75">
      <c r="A28" s="140"/>
      <c r="B28" s="140"/>
      <c r="C28" s="140"/>
      <c r="D28" s="140"/>
      <c r="E28" s="140"/>
      <c r="F28" s="140"/>
    </row>
    <row r="29" spans="1:6" ht="18.75">
      <c r="A29" s="140"/>
      <c r="B29" s="140"/>
      <c r="C29" s="140"/>
      <c r="D29" s="140"/>
      <c r="E29" s="140"/>
      <c r="F29" s="140"/>
    </row>
    <row r="30" spans="1:6" ht="18.75">
      <c r="A30" s="141" t="s">
        <v>16</v>
      </c>
      <c r="B30" s="141"/>
      <c r="C30" s="141"/>
      <c r="D30" s="141"/>
      <c r="E30" s="141"/>
      <c r="F30" s="141"/>
    </row>
    <row r="31" spans="1:6" ht="18.75">
      <c r="A31" s="11"/>
      <c r="B31" s="11"/>
      <c r="C31" s="11"/>
      <c r="D31" s="11"/>
      <c r="E31" s="11"/>
      <c r="F31" s="11"/>
    </row>
    <row r="32" spans="1:6" ht="15">
      <c r="A32" s="6"/>
      <c r="B32" s="6"/>
      <c r="C32" s="6"/>
      <c r="D32" s="6"/>
      <c r="E32" s="6"/>
      <c r="F32" s="6"/>
    </row>
    <row r="33" spans="1:6" ht="18.75">
      <c r="A33" s="141" t="s">
        <v>168</v>
      </c>
      <c r="B33" s="141"/>
      <c r="C33" s="141"/>
      <c r="D33" s="141"/>
      <c r="E33" s="141"/>
      <c r="F33" s="141"/>
    </row>
    <row r="34" spans="1:6" ht="18.75">
      <c r="A34" s="142" t="s">
        <v>169</v>
      </c>
      <c r="B34" s="142"/>
      <c r="C34" s="142"/>
      <c r="D34" s="142"/>
      <c r="E34" s="142"/>
      <c r="F34" s="142"/>
    </row>
    <row r="35" spans="1:6" ht="15.75">
      <c r="A35" s="143"/>
      <c r="B35" s="143"/>
      <c r="C35" s="143"/>
      <c r="D35" s="143"/>
      <c r="E35" s="143"/>
      <c r="F35" s="143"/>
    </row>
    <row r="36" spans="1:6" ht="15.75">
      <c r="A36" s="143"/>
      <c r="B36" s="143"/>
      <c r="C36" s="143"/>
      <c r="D36" s="143"/>
      <c r="E36" s="143"/>
      <c r="F36" s="143"/>
    </row>
    <row r="37" spans="1:6" ht="15.75">
      <c r="A37" s="12"/>
      <c r="B37" s="12"/>
      <c r="C37" s="12"/>
      <c r="D37" s="12"/>
      <c r="E37" s="6"/>
      <c r="F37" s="6"/>
    </row>
    <row r="38" spans="1:6" ht="18.75">
      <c r="A38" s="151" t="s">
        <v>17</v>
      </c>
      <c r="B38" s="151"/>
      <c r="C38" s="151"/>
      <c r="D38" s="151"/>
      <c r="E38" s="151"/>
      <c r="F38" s="151"/>
    </row>
    <row r="39" spans="1:6" ht="15">
      <c r="A39" s="6"/>
      <c r="B39" s="6"/>
      <c r="C39" s="6"/>
      <c r="D39" s="6"/>
      <c r="E39" s="6"/>
      <c r="F39" s="6"/>
    </row>
    <row r="40" spans="1:6" ht="15" hidden="1">
      <c r="A40" s="6"/>
      <c r="B40" s="6"/>
      <c r="C40" s="6"/>
      <c r="D40" s="6"/>
      <c r="E40" s="6"/>
      <c r="F40" s="6"/>
    </row>
    <row r="41" spans="1:6" ht="15" hidden="1">
      <c r="A41" s="6"/>
      <c r="B41" s="6"/>
      <c r="C41" s="6"/>
      <c r="D41" s="6"/>
      <c r="E41" s="6"/>
      <c r="F41" s="6"/>
    </row>
    <row r="42" spans="1:6" ht="36" customHeight="1">
      <c r="A42" s="148" t="s">
        <v>18</v>
      </c>
      <c r="B42" s="148"/>
      <c r="C42" s="148"/>
      <c r="D42" s="148"/>
      <c r="E42" s="148"/>
      <c r="F42" s="148"/>
    </row>
    <row r="43" spans="1:6">
      <c r="A43" s="13"/>
      <c r="B43" s="13"/>
      <c r="C43" s="13"/>
      <c r="D43" s="13"/>
      <c r="E43" s="13"/>
      <c r="F43" s="13"/>
    </row>
    <row r="44" spans="1:6" ht="36.75" customHeight="1">
      <c r="A44" s="152" t="s">
        <v>19</v>
      </c>
      <c r="B44" s="152"/>
      <c r="C44" s="152"/>
      <c r="D44" s="152"/>
      <c r="E44" s="152"/>
      <c r="F44" s="152"/>
    </row>
    <row r="45" spans="1:6" ht="36" customHeight="1">
      <c r="A45" s="153" t="s">
        <v>20</v>
      </c>
      <c r="B45" s="153"/>
      <c r="C45" s="153"/>
      <c r="D45" s="153"/>
      <c r="E45" s="153"/>
      <c r="F45" s="153"/>
    </row>
    <row r="46" spans="1:6" ht="38.25" customHeight="1">
      <c r="A46" s="152" t="s">
        <v>21</v>
      </c>
      <c r="B46" s="152"/>
      <c r="C46" s="152"/>
      <c r="D46" s="152"/>
      <c r="E46" s="152"/>
      <c r="F46" s="152"/>
    </row>
    <row r="47" spans="1:6" ht="18.75">
      <c r="A47" s="147"/>
      <c r="B47" s="147"/>
      <c r="C47" s="147"/>
      <c r="D47" s="147"/>
      <c r="E47" s="147"/>
      <c r="F47" s="147"/>
    </row>
    <row r="48" spans="1:6" ht="18.75" hidden="1">
      <c r="A48" s="147"/>
      <c r="B48" s="147"/>
      <c r="C48" s="147"/>
      <c r="D48" s="147"/>
      <c r="E48" s="147"/>
      <c r="F48" s="147"/>
    </row>
    <row r="49" spans="1:6" ht="18.75" hidden="1">
      <c r="A49" s="147"/>
      <c r="B49" s="147"/>
      <c r="C49" s="147"/>
      <c r="D49" s="147"/>
      <c r="E49" s="147"/>
      <c r="F49" s="147"/>
    </row>
    <row r="50" spans="1:6" ht="15" hidden="1">
      <c r="A50" s="6"/>
      <c r="B50" s="6"/>
      <c r="C50" s="6"/>
      <c r="D50" s="6"/>
      <c r="E50" s="6"/>
      <c r="F50" s="6"/>
    </row>
    <row r="51" spans="1:6" ht="36" customHeight="1">
      <c r="A51" s="148" t="s">
        <v>22</v>
      </c>
      <c r="B51" s="148"/>
      <c r="C51" s="148"/>
      <c r="D51" s="148"/>
      <c r="E51" s="148"/>
      <c r="F51" s="148"/>
    </row>
    <row r="52" spans="1:6" ht="18.75">
      <c r="A52" s="149" t="s">
        <v>23</v>
      </c>
      <c r="B52" s="149"/>
      <c r="C52" s="149"/>
      <c r="D52" s="149"/>
      <c r="E52" s="149"/>
      <c r="F52" s="149"/>
    </row>
    <row r="53" spans="1:6" ht="14.25" customHeight="1">
      <c r="A53" s="149"/>
      <c r="B53" s="149"/>
      <c r="C53" s="149"/>
      <c r="D53" s="149"/>
      <c r="E53" s="149"/>
      <c r="F53" s="149"/>
    </row>
    <row r="54" spans="1:6" ht="14.25" customHeight="1">
      <c r="A54" s="149"/>
      <c r="B54" s="150"/>
      <c r="C54" s="150"/>
      <c r="D54" s="150"/>
      <c r="E54" s="150"/>
      <c r="F54" s="150"/>
    </row>
    <row r="55" spans="1:6" ht="15" hidden="1">
      <c r="A55" s="150"/>
      <c r="B55" s="150"/>
      <c r="C55" s="150"/>
      <c r="D55" s="150"/>
      <c r="E55" s="150"/>
      <c r="F55" s="150"/>
    </row>
    <row r="56" spans="1:6" ht="15" hidden="1">
      <c r="A56" s="150"/>
      <c r="B56" s="150"/>
      <c r="C56" s="150"/>
      <c r="D56" s="150"/>
      <c r="E56" s="150"/>
      <c r="F56" s="150"/>
    </row>
    <row r="57" spans="1:6" ht="15" hidden="1">
      <c r="A57" s="150"/>
      <c r="B57" s="150"/>
      <c r="C57" s="150"/>
      <c r="D57" s="150"/>
      <c r="E57" s="150"/>
      <c r="F57" s="150"/>
    </row>
    <row r="58" spans="1:6" ht="15">
      <c r="A58" s="6"/>
      <c r="B58" s="6"/>
      <c r="C58" s="6"/>
      <c r="D58" s="6"/>
      <c r="E58" s="6"/>
      <c r="F58" s="6"/>
    </row>
    <row r="59" spans="1:6" ht="33" customHeight="1">
      <c r="A59" s="148" t="s">
        <v>24</v>
      </c>
      <c r="B59" s="148"/>
      <c r="C59" s="148"/>
      <c r="D59" s="148"/>
      <c r="E59" s="148"/>
      <c r="F59" s="148"/>
    </row>
    <row r="60" spans="1:6" ht="15">
      <c r="A60" s="154"/>
      <c r="B60" s="154"/>
      <c r="C60" s="154"/>
      <c r="D60" s="154"/>
      <c r="E60" s="154"/>
      <c r="F60" s="154"/>
    </row>
    <row r="61" spans="1:6" ht="15" hidden="1">
      <c r="A61" s="154"/>
      <c r="B61" s="154"/>
      <c r="C61" s="154"/>
      <c r="D61" s="154"/>
      <c r="E61" s="154"/>
      <c r="F61" s="154"/>
    </row>
    <row r="62" spans="1:6" ht="15" hidden="1">
      <c r="A62" s="154"/>
      <c r="B62" s="154"/>
      <c r="C62" s="154"/>
      <c r="D62" s="154"/>
      <c r="E62" s="154"/>
      <c r="F62" s="154"/>
    </row>
    <row r="63" spans="1:6" ht="15" hidden="1">
      <c r="A63" s="154"/>
      <c r="B63" s="154"/>
      <c r="C63" s="154"/>
      <c r="D63" s="154"/>
      <c r="E63" s="154"/>
      <c r="F63" s="154"/>
    </row>
    <row r="64" spans="1:6" ht="15" hidden="1">
      <c r="A64" s="14"/>
      <c r="B64" s="14"/>
      <c r="C64" s="14"/>
      <c r="D64" s="14"/>
      <c r="E64" s="14"/>
      <c r="F64" s="14"/>
    </row>
    <row r="65" spans="1:6" ht="15" hidden="1">
      <c r="A65" s="14"/>
      <c r="B65" s="14"/>
      <c r="C65" s="14"/>
      <c r="D65" s="14"/>
      <c r="E65" s="14"/>
      <c r="F65" s="14"/>
    </row>
    <row r="66" spans="1:6" ht="15" hidden="1">
      <c r="A66" s="14"/>
      <c r="B66" s="14"/>
      <c r="C66" s="14"/>
      <c r="D66" s="14"/>
      <c r="E66" s="14"/>
      <c r="F66" s="14"/>
    </row>
    <row r="67" spans="1:6" ht="15" hidden="1">
      <c r="A67" s="14"/>
      <c r="B67" s="14"/>
      <c r="C67" s="14"/>
      <c r="D67" s="14"/>
      <c r="E67" s="14"/>
      <c r="F67" s="14"/>
    </row>
    <row r="68" spans="1:6" ht="15" hidden="1">
      <c r="A68" s="154"/>
      <c r="B68" s="154"/>
      <c r="C68" s="154"/>
      <c r="D68" s="154"/>
      <c r="E68" s="154"/>
      <c r="F68" s="154"/>
    </row>
    <row r="69" spans="1:6" ht="15" hidden="1">
      <c r="A69" s="6"/>
      <c r="B69" s="6"/>
      <c r="C69" s="6"/>
      <c r="D69" s="6"/>
      <c r="E69" s="6"/>
      <c r="F69" s="6"/>
    </row>
    <row r="70" spans="1:6" ht="18.75">
      <c r="A70" s="151" t="s">
        <v>25</v>
      </c>
      <c r="B70" s="155"/>
      <c r="C70" s="155"/>
      <c r="D70" s="155"/>
      <c r="E70" s="155"/>
      <c r="F70" s="155"/>
    </row>
    <row r="71" spans="1:6" ht="15">
      <c r="A71" s="6"/>
      <c r="B71" s="6"/>
      <c r="C71" s="6"/>
      <c r="D71" s="6"/>
      <c r="E71" s="6"/>
      <c r="F71" s="6"/>
    </row>
    <row r="72" spans="1:6" ht="18.75">
      <c r="A72" s="156" t="s">
        <v>26</v>
      </c>
      <c r="B72" s="156"/>
      <c r="C72" s="156"/>
      <c r="D72" s="156"/>
      <c r="E72" s="156"/>
      <c r="F72" s="15" t="s">
        <v>27</v>
      </c>
    </row>
    <row r="73" spans="1:6" ht="15.75">
      <c r="A73" s="157" t="s">
        <v>28</v>
      </c>
      <c r="B73" s="157"/>
      <c r="C73" s="157"/>
      <c r="D73" s="157"/>
      <c r="E73" s="157"/>
      <c r="F73" s="16">
        <f>F75+F81</f>
        <v>55139256.640000001</v>
      </c>
    </row>
    <row r="74" spans="1:6" ht="15.75">
      <c r="A74" s="159" t="s">
        <v>29</v>
      </c>
      <c r="B74" s="159"/>
      <c r="C74" s="159"/>
      <c r="D74" s="159"/>
      <c r="E74" s="159"/>
      <c r="F74" s="17"/>
    </row>
    <row r="75" spans="1:6" ht="15.75">
      <c r="A75" s="159" t="s">
        <v>30</v>
      </c>
      <c r="B75" s="159"/>
      <c r="C75" s="159"/>
      <c r="D75" s="159"/>
      <c r="E75" s="159"/>
      <c r="F75" s="18">
        <f>F77+F78+F79</f>
        <v>55139256.640000001</v>
      </c>
    </row>
    <row r="76" spans="1:6" ht="15.75">
      <c r="A76" s="159" t="s">
        <v>31</v>
      </c>
      <c r="B76" s="159"/>
      <c r="C76" s="159"/>
      <c r="D76" s="159"/>
      <c r="E76" s="159"/>
      <c r="F76" s="17"/>
    </row>
    <row r="77" spans="1:6" ht="15.75">
      <c r="A77" s="158" t="s">
        <v>32</v>
      </c>
      <c r="B77" s="158"/>
      <c r="C77" s="158"/>
      <c r="D77" s="158"/>
      <c r="E77" s="158"/>
      <c r="F77" s="19">
        <v>55139256.640000001</v>
      </c>
    </row>
    <row r="78" spans="1:6" ht="15.75">
      <c r="A78" s="158" t="s">
        <v>33</v>
      </c>
      <c r="B78" s="158"/>
      <c r="C78" s="158"/>
      <c r="D78" s="158"/>
      <c r="E78" s="158"/>
      <c r="F78" s="19"/>
    </row>
    <row r="79" spans="1:6" ht="15.75">
      <c r="A79" s="158" t="s">
        <v>34</v>
      </c>
      <c r="B79" s="158"/>
      <c r="C79" s="158"/>
      <c r="D79" s="158"/>
      <c r="E79" s="158"/>
      <c r="F79" s="19"/>
    </row>
    <row r="80" spans="1:6" ht="15.75">
      <c r="A80" s="158" t="s">
        <v>35</v>
      </c>
      <c r="B80" s="158"/>
      <c r="C80" s="158"/>
      <c r="D80" s="158"/>
      <c r="E80" s="158"/>
      <c r="F80" s="19">
        <v>23462468.780000001</v>
      </c>
    </row>
    <row r="81" spans="1:6" ht="15.75">
      <c r="A81" s="159" t="s">
        <v>36</v>
      </c>
      <c r="B81" s="159"/>
      <c r="C81" s="159"/>
      <c r="D81" s="159"/>
      <c r="E81" s="159"/>
      <c r="F81" s="20"/>
    </row>
    <row r="82" spans="1:6" ht="15.75">
      <c r="A82" s="159" t="s">
        <v>31</v>
      </c>
      <c r="B82" s="159"/>
      <c r="C82" s="159"/>
      <c r="D82" s="159"/>
      <c r="E82" s="159"/>
      <c r="F82" s="17"/>
    </row>
    <row r="83" spans="1:6" ht="15.75">
      <c r="A83" s="158" t="s">
        <v>37</v>
      </c>
      <c r="B83" s="158"/>
      <c r="C83" s="158"/>
      <c r="D83" s="158"/>
      <c r="E83" s="158"/>
      <c r="F83" s="19"/>
    </row>
    <row r="84" spans="1:6" ht="15.75">
      <c r="A84" s="158" t="s">
        <v>38</v>
      </c>
      <c r="B84" s="158"/>
      <c r="C84" s="158"/>
      <c r="D84" s="158"/>
      <c r="E84" s="158"/>
      <c r="F84" s="19"/>
    </row>
    <row r="85" spans="1:6" ht="15.75">
      <c r="A85" s="157" t="s">
        <v>39</v>
      </c>
      <c r="B85" s="157"/>
      <c r="C85" s="157"/>
      <c r="D85" s="157"/>
      <c r="E85" s="157"/>
      <c r="F85" s="16">
        <f>F88+F100</f>
        <v>0</v>
      </c>
    </row>
    <row r="86" spans="1:6" ht="15.75">
      <c r="A86" s="159" t="s">
        <v>29</v>
      </c>
      <c r="B86" s="159"/>
      <c r="C86" s="159"/>
      <c r="D86" s="159"/>
      <c r="E86" s="159"/>
      <c r="F86" s="17"/>
    </row>
    <row r="87" spans="1:6" ht="15.75">
      <c r="A87" s="160" t="s">
        <v>40</v>
      </c>
      <c r="B87" s="161"/>
      <c r="C87" s="161"/>
      <c r="D87" s="161"/>
      <c r="E87" s="162"/>
      <c r="F87" s="19"/>
    </row>
    <row r="88" spans="1:6" ht="15.75">
      <c r="A88" s="160" t="s">
        <v>41</v>
      </c>
      <c r="B88" s="161"/>
      <c r="C88" s="161"/>
      <c r="D88" s="161"/>
      <c r="E88" s="162"/>
      <c r="F88" s="18">
        <f>F90+F91+F92+F93+F94+F95+F96+F97+F98+F99</f>
        <v>0</v>
      </c>
    </row>
    <row r="89" spans="1:6" ht="15.75">
      <c r="A89" s="159" t="s">
        <v>31</v>
      </c>
      <c r="B89" s="159"/>
      <c r="C89" s="159"/>
      <c r="D89" s="159"/>
      <c r="E89" s="159"/>
      <c r="F89" s="17"/>
    </row>
    <row r="90" spans="1:6" ht="15.75">
      <c r="A90" s="158" t="s">
        <v>42</v>
      </c>
      <c r="B90" s="158"/>
      <c r="C90" s="158"/>
      <c r="D90" s="158"/>
      <c r="E90" s="158"/>
      <c r="F90" s="19"/>
    </row>
    <row r="91" spans="1:6" ht="15.75">
      <c r="A91" s="158" t="s">
        <v>43</v>
      </c>
      <c r="B91" s="158"/>
      <c r="C91" s="158"/>
      <c r="D91" s="158"/>
      <c r="E91" s="158"/>
      <c r="F91" s="19"/>
    </row>
    <row r="92" spans="1:6" ht="15.75">
      <c r="A92" s="158" t="s">
        <v>44</v>
      </c>
      <c r="B92" s="158"/>
      <c r="C92" s="158"/>
      <c r="D92" s="158"/>
      <c r="E92" s="158"/>
      <c r="F92" s="19"/>
    </row>
    <row r="93" spans="1:6" ht="15.75">
      <c r="A93" s="158" t="s">
        <v>45</v>
      </c>
      <c r="B93" s="158"/>
      <c r="C93" s="158"/>
      <c r="D93" s="158"/>
      <c r="E93" s="158"/>
      <c r="F93" s="19"/>
    </row>
    <row r="94" spans="1:6" ht="15.75">
      <c r="A94" s="158" t="s">
        <v>46</v>
      </c>
      <c r="B94" s="158"/>
      <c r="C94" s="158"/>
      <c r="D94" s="158"/>
      <c r="E94" s="158"/>
      <c r="F94" s="19"/>
    </row>
    <row r="95" spans="1:6" ht="15.75">
      <c r="A95" s="158" t="s">
        <v>47</v>
      </c>
      <c r="B95" s="158"/>
      <c r="C95" s="158"/>
      <c r="D95" s="158"/>
      <c r="E95" s="158"/>
      <c r="F95" s="19"/>
    </row>
    <row r="96" spans="1:6" ht="15.75">
      <c r="A96" s="158" t="s">
        <v>48</v>
      </c>
      <c r="B96" s="158"/>
      <c r="C96" s="158"/>
      <c r="D96" s="158"/>
      <c r="E96" s="158"/>
      <c r="F96" s="19"/>
    </row>
    <row r="97" spans="1:6" ht="15.75">
      <c r="A97" s="158" t="s">
        <v>49</v>
      </c>
      <c r="B97" s="158"/>
      <c r="C97" s="158"/>
      <c r="D97" s="158"/>
      <c r="E97" s="158"/>
      <c r="F97" s="19"/>
    </row>
    <row r="98" spans="1:6" ht="15.75">
      <c r="A98" s="158" t="s">
        <v>50</v>
      </c>
      <c r="B98" s="158"/>
      <c r="C98" s="158"/>
      <c r="D98" s="158"/>
      <c r="E98" s="158"/>
      <c r="F98" s="19"/>
    </row>
    <row r="99" spans="1:6" ht="15.75">
      <c r="A99" s="158" t="s">
        <v>51</v>
      </c>
      <c r="B99" s="158"/>
      <c r="C99" s="158"/>
      <c r="D99" s="158"/>
      <c r="E99" s="158"/>
      <c r="F99" s="19"/>
    </row>
    <row r="100" spans="1:6" ht="15.75">
      <c r="A100" s="159" t="s">
        <v>52</v>
      </c>
      <c r="B100" s="159"/>
      <c r="C100" s="159"/>
      <c r="D100" s="159"/>
      <c r="E100" s="159"/>
      <c r="F100" s="18">
        <f>F103+F104+F105+F106+F107+F108+F109+F110+F111+F102</f>
        <v>0</v>
      </c>
    </row>
    <row r="101" spans="1:6" ht="15.75">
      <c r="A101" s="159" t="s">
        <v>31</v>
      </c>
      <c r="B101" s="159"/>
      <c r="C101" s="159"/>
      <c r="D101" s="159"/>
      <c r="E101" s="159"/>
      <c r="F101" s="19"/>
    </row>
    <row r="102" spans="1:6" ht="15.75">
      <c r="A102" s="158" t="s">
        <v>53</v>
      </c>
      <c r="B102" s="158"/>
      <c r="C102" s="158"/>
      <c r="D102" s="158"/>
      <c r="E102" s="158"/>
      <c r="F102" s="19"/>
    </row>
    <row r="103" spans="1:6" ht="15.75">
      <c r="A103" s="158" t="s">
        <v>54</v>
      </c>
      <c r="B103" s="158"/>
      <c r="C103" s="158"/>
      <c r="D103" s="158"/>
      <c r="E103" s="158"/>
      <c r="F103" s="19"/>
    </row>
    <row r="104" spans="1:6" ht="15.75">
      <c r="A104" s="158" t="s">
        <v>55</v>
      </c>
      <c r="B104" s="158"/>
      <c r="C104" s="158"/>
      <c r="D104" s="158"/>
      <c r="E104" s="158"/>
      <c r="F104" s="19"/>
    </row>
    <row r="105" spans="1:6" ht="15.75">
      <c r="A105" s="158" t="s">
        <v>56</v>
      </c>
      <c r="B105" s="158"/>
      <c r="C105" s="158"/>
      <c r="D105" s="158"/>
      <c r="E105" s="158"/>
      <c r="F105" s="19"/>
    </row>
    <row r="106" spans="1:6" ht="15.75">
      <c r="A106" s="158" t="s">
        <v>57</v>
      </c>
      <c r="B106" s="158"/>
      <c r="C106" s="158"/>
      <c r="D106" s="158"/>
      <c r="E106" s="158"/>
      <c r="F106" s="19"/>
    </row>
    <row r="107" spans="1:6" ht="15.75">
      <c r="A107" s="158" t="s">
        <v>58</v>
      </c>
      <c r="B107" s="158"/>
      <c r="C107" s="158"/>
      <c r="D107" s="158"/>
      <c r="E107" s="158"/>
      <c r="F107" s="19"/>
    </row>
    <row r="108" spans="1:6" ht="15.75">
      <c r="A108" s="158" t="s">
        <v>59</v>
      </c>
      <c r="B108" s="158"/>
      <c r="C108" s="158"/>
      <c r="D108" s="158"/>
      <c r="E108" s="158"/>
      <c r="F108" s="19"/>
    </row>
    <row r="109" spans="1:6" ht="15.75">
      <c r="A109" s="158" t="s">
        <v>60</v>
      </c>
      <c r="B109" s="158"/>
      <c r="C109" s="158"/>
      <c r="D109" s="158"/>
      <c r="E109" s="158"/>
      <c r="F109" s="19"/>
    </row>
    <row r="110" spans="1:6" ht="15.75">
      <c r="A110" s="158" t="s">
        <v>61</v>
      </c>
      <c r="B110" s="158"/>
      <c r="C110" s="158"/>
      <c r="D110" s="158"/>
      <c r="E110" s="158"/>
      <c r="F110" s="19"/>
    </row>
    <row r="111" spans="1:6" ht="15.75">
      <c r="A111" s="158" t="s">
        <v>62</v>
      </c>
      <c r="B111" s="158"/>
      <c r="C111" s="158"/>
      <c r="D111" s="158"/>
      <c r="E111" s="158"/>
      <c r="F111" s="19"/>
    </row>
    <row r="112" spans="1:6" ht="15.75">
      <c r="A112" s="157" t="s">
        <v>63</v>
      </c>
      <c r="B112" s="157"/>
      <c r="C112" s="157"/>
      <c r="D112" s="157"/>
      <c r="E112" s="157"/>
      <c r="F112" s="16">
        <f>F114+F115+F130</f>
        <v>16586.53</v>
      </c>
    </row>
    <row r="113" spans="1:6" ht="15.75">
      <c r="A113" s="159" t="s">
        <v>29</v>
      </c>
      <c r="B113" s="159"/>
      <c r="C113" s="159"/>
      <c r="D113" s="159"/>
      <c r="E113" s="159"/>
      <c r="F113" s="17"/>
    </row>
    <row r="114" spans="1:6" ht="15.75">
      <c r="A114" s="159" t="s">
        <v>64</v>
      </c>
      <c r="B114" s="159"/>
      <c r="C114" s="159"/>
      <c r="D114" s="159"/>
      <c r="E114" s="159"/>
      <c r="F114" s="20"/>
    </row>
    <row r="115" spans="1:6" ht="15.75">
      <c r="A115" s="160" t="s">
        <v>65</v>
      </c>
      <c r="B115" s="161"/>
      <c r="C115" s="161"/>
      <c r="D115" s="161"/>
      <c r="E115" s="162"/>
      <c r="F115" s="18">
        <f>F117+F118+F119+F120+F121+F122+F123+F124+F125+F126+F127+F128+F129</f>
        <v>16478.53</v>
      </c>
    </row>
    <row r="116" spans="1:6" ht="15.75">
      <c r="A116" s="159" t="s">
        <v>31</v>
      </c>
      <c r="B116" s="159"/>
      <c r="C116" s="159"/>
      <c r="D116" s="159"/>
      <c r="E116" s="159"/>
      <c r="F116" s="19"/>
    </row>
    <row r="117" spans="1:6" ht="15.75">
      <c r="A117" s="158" t="s">
        <v>66</v>
      </c>
      <c r="B117" s="158"/>
      <c r="C117" s="158"/>
      <c r="D117" s="158"/>
      <c r="E117" s="158"/>
      <c r="F117" s="19"/>
    </row>
    <row r="118" spans="1:6" ht="15.75">
      <c r="A118" s="158" t="s">
        <v>67</v>
      </c>
      <c r="B118" s="158"/>
      <c r="C118" s="158"/>
      <c r="D118" s="158"/>
      <c r="E118" s="158"/>
      <c r="F118" s="19"/>
    </row>
    <row r="119" spans="1:6" ht="15.75">
      <c r="A119" s="158" t="s">
        <v>68</v>
      </c>
      <c r="B119" s="158"/>
      <c r="C119" s="158"/>
      <c r="D119" s="158"/>
      <c r="E119" s="158"/>
      <c r="F119" s="19"/>
    </row>
    <row r="120" spans="1:6" ht="15.75">
      <c r="A120" s="158" t="s">
        <v>69</v>
      </c>
      <c r="B120" s="158"/>
      <c r="C120" s="158"/>
      <c r="D120" s="158"/>
      <c r="E120" s="158"/>
      <c r="F120" s="21">
        <v>12398.77</v>
      </c>
    </row>
    <row r="121" spans="1:6" ht="15.75">
      <c r="A121" s="158" t="s">
        <v>70</v>
      </c>
      <c r="B121" s="158"/>
      <c r="C121" s="158"/>
      <c r="D121" s="158"/>
      <c r="E121" s="158"/>
      <c r="F121" s="19">
        <v>4079.76</v>
      </c>
    </row>
    <row r="122" spans="1:6" ht="15.75">
      <c r="A122" s="158" t="s">
        <v>71</v>
      </c>
      <c r="B122" s="158"/>
      <c r="C122" s="158"/>
      <c r="D122" s="158"/>
      <c r="E122" s="158"/>
      <c r="F122" s="19"/>
    </row>
    <row r="123" spans="1:6" ht="15.75">
      <c r="A123" s="158" t="s">
        <v>72</v>
      </c>
      <c r="B123" s="158"/>
      <c r="C123" s="158"/>
      <c r="D123" s="158"/>
      <c r="E123" s="158"/>
      <c r="F123" s="19"/>
    </row>
    <row r="124" spans="1:6" ht="15.75">
      <c r="A124" s="158" t="s">
        <v>73</v>
      </c>
      <c r="B124" s="158"/>
      <c r="C124" s="158"/>
      <c r="D124" s="158"/>
      <c r="E124" s="158"/>
      <c r="F124" s="19"/>
    </row>
    <row r="125" spans="1:6" ht="15.75">
      <c r="A125" s="158" t="s">
        <v>74</v>
      </c>
      <c r="B125" s="158"/>
      <c r="C125" s="158"/>
      <c r="D125" s="158"/>
      <c r="E125" s="158"/>
      <c r="F125" s="19"/>
    </row>
    <row r="126" spans="1:6" ht="15.75">
      <c r="A126" s="158" t="s">
        <v>75</v>
      </c>
      <c r="B126" s="158"/>
      <c r="C126" s="158"/>
      <c r="D126" s="158"/>
      <c r="E126" s="158"/>
      <c r="F126" s="19"/>
    </row>
    <row r="127" spans="1:6" ht="15.75">
      <c r="A127" s="158" t="s">
        <v>76</v>
      </c>
      <c r="B127" s="158"/>
      <c r="C127" s="158"/>
      <c r="D127" s="158"/>
      <c r="E127" s="158"/>
      <c r="F127" s="19"/>
    </row>
    <row r="128" spans="1:6" ht="15.75">
      <c r="A128" s="158" t="s">
        <v>77</v>
      </c>
      <c r="B128" s="158"/>
      <c r="C128" s="158"/>
      <c r="D128" s="158"/>
      <c r="E128" s="158"/>
      <c r="F128" s="19"/>
    </row>
    <row r="129" spans="1:6" ht="15.75">
      <c r="A129" s="158" t="s">
        <v>78</v>
      </c>
      <c r="B129" s="158"/>
      <c r="C129" s="158"/>
      <c r="D129" s="158"/>
      <c r="E129" s="158"/>
      <c r="F129" s="19"/>
    </row>
    <row r="130" spans="1:6" ht="15.75">
      <c r="A130" s="160" t="s">
        <v>79</v>
      </c>
      <c r="B130" s="161"/>
      <c r="C130" s="161"/>
      <c r="D130" s="161"/>
      <c r="E130" s="162"/>
      <c r="F130" s="18">
        <f>F132+F133+F134+F135+F136+F137+F138+F139+F140+F141+F142+F143+F144</f>
        <v>108</v>
      </c>
    </row>
    <row r="131" spans="1:6" ht="15.75">
      <c r="A131" s="159" t="s">
        <v>31</v>
      </c>
      <c r="B131" s="159"/>
      <c r="C131" s="159"/>
      <c r="D131" s="159"/>
      <c r="E131" s="159"/>
      <c r="F131" s="17"/>
    </row>
    <row r="132" spans="1:6" ht="15.75">
      <c r="A132" s="158" t="s">
        <v>80</v>
      </c>
      <c r="B132" s="158"/>
      <c r="C132" s="158"/>
      <c r="D132" s="158"/>
      <c r="E132" s="158"/>
      <c r="F132" s="19"/>
    </row>
    <row r="133" spans="1:6" ht="15.75">
      <c r="A133" s="158" t="s">
        <v>81</v>
      </c>
      <c r="B133" s="158"/>
      <c r="C133" s="158"/>
      <c r="D133" s="158"/>
      <c r="E133" s="158"/>
      <c r="F133" s="19"/>
    </row>
    <row r="134" spans="1:6" ht="15.75">
      <c r="A134" s="158" t="s">
        <v>82</v>
      </c>
      <c r="B134" s="158"/>
      <c r="C134" s="158"/>
      <c r="D134" s="158"/>
      <c r="E134" s="158"/>
      <c r="F134" s="19"/>
    </row>
    <row r="135" spans="1:6" ht="15.75">
      <c r="A135" s="158" t="s">
        <v>83</v>
      </c>
      <c r="B135" s="158"/>
      <c r="C135" s="158"/>
      <c r="D135" s="158"/>
      <c r="E135" s="158"/>
      <c r="F135" s="19"/>
    </row>
    <row r="136" spans="1:6" ht="15.75">
      <c r="A136" s="158" t="s">
        <v>84</v>
      </c>
      <c r="B136" s="158"/>
      <c r="C136" s="158"/>
      <c r="D136" s="158"/>
      <c r="E136" s="158"/>
      <c r="F136" s="19"/>
    </row>
    <row r="137" spans="1:6" ht="15.75">
      <c r="A137" s="158" t="s">
        <v>85</v>
      </c>
      <c r="B137" s="158"/>
      <c r="C137" s="158"/>
      <c r="D137" s="158"/>
      <c r="E137" s="158"/>
      <c r="F137" s="19"/>
    </row>
    <row r="138" spans="1:6" ht="15.75">
      <c r="A138" s="158" t="s">
        <v>86</v>
      </c>
      <c r="B138" s="158"/>
      <c r="C138" s="158"/>
      <c r="D138" s="158"/>
      <c r="E138" s="158"/>
      <c r="F138" s="19"/>
    </row>
    <row r="139" spans="1:6" ht="15.75">
      <c r="A139" s="158" t="s">
        <v>87</v>
      </c>
      <c r="B139" s="158"/>
      <c r="C139" s="158"/>
      <c r="D139" s="158"/>
      <c r="E139" s="158"/>
      <c r="F139" s="19"/>
    </row>
    <row r="140" spans="1:6" ht="15.75">
      <c r="A140" s="158" t="s">
        <v>88</v>
      </c>
      <c r="B140" s="158"/>
      <c r="C140" s="158"/>
      <c r="D140" s="158"/>
      <c r="E140" s="158"/>
      <c r="F140" s="19"/>
    </row>
    <row r="141" spans="1:6" ht="15.75">
      <c r="A141" s="158" t="s">
        <v>89</v>
      </c>
      <c r="B141" s="158"/>
      <c r="C141" s="158"/>
      <c r="D141" s="158"/>
      <c r="E141" s="158"/>
      <c r="F141" s="19">
        <v>108</v>
      </c>
    </row>
    <row r="142" spans="1:6" ht="15.75">
      <c r="A142" s="158" t="s">
        <v>90</v>
      </c>
      <c r="B142" s="158"/>
      <c r="C142" s="158"/>
      <c r="D142" s="158"/>
      <c r="E142" s="158"/>
      <c r="F142" s="19"/>
    </row>
    <row r="143" spans="1:6" ht="15.75">
      <c r="A143" s="158" t="s">
        <v>91</v>
      </c>
      <c r="B143" s="158"/>
      <c r="C143" s="158"/>
      <c r="D143" s="158"/>
      <c r="E143" s="158"/>
      <c r="F143" s="19"/>
    </row>
    <row r="144" spans="1:6" ht="15.75">
      <c r="A144" s="158" t="s">
        <v>92</v>
      </c>
      <c r="B144" s="158"/>
      <c r="C144" s="158"/>
      <c r="D144" s="158"/>
      <c r="E144" s="158"/>
      <c r="F144" s="19"/>
    </row>
    <row r="145" spans="1:6" ht="15.75">
      <c r="A145" s="22"/>
      <c r="B145" s="22"/>
      <c r="C145" s="22"/>
      <c r="D145" s="22"/>
      <c r="E145" s="22"/>
      <c r="F145" s="23"/>
    </row>
    <row r="146" spans="1:6" ht="15.75" hidden="1">
      <c r="A146" s="22"/>
      <c r="B146" s="22"/>
      <c r="C146" s="22"/>
      <c r="D146" s="22"/>
      <c r="E146" s="22"/>
      <c r="F146" s="23"/>
    </row>
    <row r="147" spans="1:6" ht="15.75" hidden="1">
      <c r="A147" s="22"/>
      <c r="B147" s="22"/>
      <c r="C147" s="22"/>
      <c r="D147" s="22"/>
      <c r="E147" s="22"/>
      <c r="F147" s="23"/>
    </row>
    <row r="148" spans="1:6" ht="15.75" hidden="1">
      <c r="A148" s="22"/>
      <c r="B148" s="22"/>
      <c r="C148" s="22"/>
      <c r="D148" s="22"/>
      <c r="E148" s="22"/>
      <c r="F148" s="23"/>
    </row>
    <row r="149" spans="1:6" ht="15" hidden="1">
      <c r="A149" s="6"/>
      <c r="B149" s="6"/>
      <c r="C149" s="6"/>
      <c r="D149" s="6"/>
      <c r="E149" s="6"/>
      <c r="F149" s="6"/>
    </row>
    <row r="150" spans="1:6" ht="18.75">
      <c r="A150" s="163" t="s">
        <v>93</v>
      </c>
      <c r="B150" s="163"/>
      <c r="C150" s="163"/>
      <c r="D150" s="163"/>
      <c r="E150" s="163"/>
      <c r="F150" s="163"/>
    </row>
    <row r="151" spans="1:6" ht="15.75" thickBot="1">
      <c r="A151" s="6"/>
      <c r="B151" s="6"/>
      <c r="C151" s="6"/>
      <c r="D151" s="6"/>
      <c r="E151" s="6"/>
      <c r="F151" s="6"/>
    </row>
    <row r="152" spans="1:6" ht="32.25" thickBot="1">
      <c r="A152" s="170" t="s">
        <v>26</v>
      </c>
      <c r="B152" s="171" t="s">
        <v>94</v>
      </c>
      <c r="C152" s="172"/>
      <c r="D152" s="24" t="s">
        <v>95</v>
      </c>
      <c r="E152" s="24" t="s">
        <v>96</v>
      </c>
      <c r="F152" s="24" t="s">
        <v>97</v>
      </c>
    </row>
    <row r="153" spans="1:6" ht="16.5" thickBot="1">
      <c r="A153" s="170"/>
      <c r="B153" s="173"/>
      <c r="C153" s="174"/>
      <c r="D153" s="127" t="s">
        <v>98</v>
      </c>
      <c r="E153" s="127" t="s">
        <v>99</v>
      </c>
      <c r="F153" s="127" t="s">
        <v>186</v>
      </c>
    </row>
    <row r="154" spans="1:6" ht="16.5" thickBot="1">
      <c r="A154" s="170"/>
      <c r="B154" s="175"/>
      <c r="C154" s="176"/>
      <c r="D154" s="170" t="s">
        <v>100</v>
      </c>
      <c r="E154" s="170"/>
      <c r="F154" s="170"/>
    </row>
    <row r="155" spans="1:6" ht="36" customHeight="1">
      <c r="A155" s="25" t="s">
        <v>101</v>
      </c>
      <c r="B155" s="177">
        <f>D155+E155+F155</f>
        <v>0</v>
      </c>
      <c r="C155" s="178"/>
      <c r="D155" s="26"/>
      <c r="E155" s="26"/>
      <c r="F155" s="26"/>
    </row>
    <row r="156" spans="1:6" ht="21" customHeight="1">
      <c r="A156" s="25" t="s">
        <v>102</v>
      </c>
      <c r="B156" s="179">
        <f>D156+F156+E156</f>
        <v>62403553</v>
      </c>
      <c r="C156" s="180"/>
      <c r="D156" s="27">
        <f>D158+D159+D161+D166+D169</f>
        <v>20493152</v>
      </c>
      <c r="E156" s="27">
        <f>E158+E159+E161+E166+E169</f>
        <v>21106146</v>
      </c>
      <c r="F156" s="27">
        <f>F158+F159+F161+F166+F169</f>
        <v>20804255</v>
      </c>
    </row>
    <row r="157" spans="1:6" ht="18" customHeight="1">
      <c r="A157" s="28" t="s">
        <v>31</v>
      </c>
      <c r="B157" s="168" t="s">
        <v>103</v>
      </c>
      <c r="C157" s="169"/>
      <c r="D157" s="29" t="s">
        <v>103</v>
      </c>
      <c r="E157" s="29" t="s">
        <v>103</v>
      </c>
      <c r="F157" s="29" t="s">
        <v>103</v>
      </c>
    </row>
    <row r="158" spans="1:6" ht="36" customHeight="1">
      <c r="A158" s="30" t="s">
        <v>104</v>
      </c>
      <c r="B158" s="164">
        <f>D158+E158+F158</f>
        <v>53751609</v>
      </c>
      <c r="C158" s="165"/>
      <c r="D158" s="31">
        <v>17636690</v>
      </c>
      <c r="E158" s="31">
        <v>18222684</v>
      </c>
      <c r="F158" s="31">
        <v>17892235</v>
      </c>
    </row>
    <row r="159" spans="1:6" ht="27.75" customHeight="1">
      <c r="A159" s="30" t="s">
        <v>105</v>
      </c>
      <c r="B159" s="164">
        <f>D159+E159+F159</f>
        <v>0</v>
      </c>
      <c r="C159" s="165"/>
      <c r="D159" s="32">
        <f>SUM(D160:D161)</f>
        <v>0</v>
      </c>
      <c r="E159" s="32">
        <f>SUM(E160:E161)</f>
        <v>0</v>
      </c>
      <c r="F159" s="32">
        <f>SUM(F160:F161)</f>
        <v>0</v>
      </c>
    </row>
    <row r="160" spans="1:6" ht="15.75">
      <c r="A160" s="33"/>
      <c r="B160" s="166">
        <f>D160+E160+F160</f>
        <v>0</v>
      </c>
      <c r="C160" s="167"/>
      <c r="D160" s="31">
        <v>0</v>
      </c>
      <c r="E160" s="31">
        <f>E195</f>
        <v>0</v>
      </c>
      <c r="F160" s="31">
        <f>F195</f>
        <v>0</v>
      </c>
    </row>
    <row r="161" spans="1:6" ht="15.75">
      <c r="A161" s="30"/>
      <c r="B161" s="34"/>
      <c r="C161" s="35"/>
      <c r="D161" s="32"/>
      <c r="E161" s="32"/>
      <c r="F161" s="32"/>
    </row>
    <row r="162" spans="1:6" ht="117" customHeight="1">
      <c r="A162" s="30" t="s">
        <v>106</v>
      </c>
      <c r="B162" s="164">
        <f>D162+E162+F162</f>
        <v>0</v>
      </c>
      <c r="C162" s="165"/>
      <c r="D162" s="32">
        <f>SUM(D164:D165)</f>
        <v>0</v>
      </c>
      <c r="E162" s="32">
        <f>SUM(E164:E165)</f>
        <v>0</v>
      </c>
      <c r="F162" s="32">
        <f>SUM(F164:F165)</f>
        <v>0</v>
      </c>
    </row>
    <row r="163" spans="1:6" ht="15.75">
      <c r="A163" s="28" t="s">
        <v>31</v>
      </c>
      <c r="B163" s="168" t="s">
        <v>103</v>
      </c>
      <c r="C163" s="169"/>
      <c r="D163" s="29" t="s">
        <v>103</v>
      </c>
      <c r="E163" s="29" t="s">
        <v>103</v>
      </c>
      <c r="F163" s="29" t="s">
        <v>103</v>
      </c>
    </row>
    <row r="164" spans="1:6" ht="15.75">
      <c r="A164" s="36"/>
      <c r="B164" s="168">
        <f>D164+E164+F164</f>
        <v>0</v>
      </c>
      <c r="C164" s="169"/>
      <c r="D164" s="37"/>
      <c r="E164" s="37"/>
      <c r="F164" s="37"/>
    </row>
    <row r="165" spans="1:6" ht="15.75">
      <c r="A165" s="28"/>
      <c r="B165" s="38"/>
      <c r="C165" s="39"/>
      <c r="D165" s="29"/>
      <c r="E165" s="29"/>
      <c r="F165" s="29"/>
    </row>
    <row r="166" spans="1:6" ht="31.5">
      <c r="A166" s="30" t="s">
        <v>165</v>
      </c>
      <c r="B166" s="164">
        <f>D166+F166+E166</f>
        <v>1809682</v>
      </c>
      <c r="C166" s="165"/>
      <c r="D166" s="32">
        <f>SUM(D167:D168)</f>
        <v>575708</v>
      </c>
      <c r="E166" s="32">
        <f>SUM(E167:E168)</f>
        <v>602708</v>
      </c>
      <c r="F166" s="32">
        <f>SUM(F167:F168)</f>
        <v>631266</v>
      </c>
    </row>
    <row r="167" spans="1:6" ht="15.75">
      <c r="A167" s="28"/>
      <c r="B167" s="168">
        <f>D167+F167+E167</f>
        <v>1809682</v>
      </c>
      <c r="C167" s="169"/>
      <c r="D167" s="29">
        <v>575708</v>
      </c>
      <c r="E167" s="29">
        <v>602708</v>
      </c>
      <c r="F167" s="29">
        <v>631266</v>
      </c>
    </row>
    <row r="168" spans="1:6" ht="15.75">
      <c r="A168" s="36"/>
      <c r="B168" s="168">
        <f>D168+F168+E168</f>
        <v>0</v>
      </c>
      <c r="C168" s="169"/>
      <c r="D168" s="37"/>
      <c r="E168" s="37"/>
      <c r="F168" s="37"/>
    </row>
    <row r="169" spans="1:6" ht="30.75" customHeight="1">
      <c r="A169" s="30" t="s">
        <v>107</v>
      </c>
      <c r="B169" s="164">
        <f>D169+F169+E169</f>
        <v>6842262</v>
      </c>
      <c r="C169" s="165"/>
      <c r="D169" s="32">
        <f>SUM(D171:D172)</f>
        <v>2280754</v>
      </c>
      <c r="E169" s="32">
        <f>SUM(E171:E172)</f>
        <v>2280754</v>
      </c>
      <c r="F169" s="32">
        <f>SUM(F171:F172)</f>
        <v>2280754</v>
      </c>
    </row>
    <row r="170" spans="1:6" ht="15.75">
      <c r="A170" s="28" t="s">
        <v>31</v>
      </c>
      <c r="B170" s="168" t="s">
        <v>103</v>
      </c>
      <c r="C170" s="169"/>
      <c r="D170" s="29" t="s">
        <v>103</v>
      </c>
      <c r="E170" s="29" t="s">
        <v>103</v>
      </c>
      <c r="F170" s="29" t="s">
        <v>103</v>
      </c>
    </row>
    <row r="171" spans="1:6" ht="15.75">
      <c r="A171" s="36"/>
      <c r="B171" s="168">
        <f>D171+F171+E171</f>
        <v>6842262</v>
      </c>
      <c r="C171" s="169"/>
      <c r="D171" s="37">
        <v>2280754</v>
      </c>
      <c r="E171" s="37">
        <v>2280754</v>
      </c>
      <c r="F171" s="37">
        <v>2280754</v>
      </c>
    </row>
    <row r="172" spans="1:6" ht="15.75">
      <c r="A172" s="28"/>
      <c r="B172" s="38"/>
      <c r="C172" s="39"/>
      <c r="D172" s="29"/>
      <c r="E172" s="29"/>
      <c r="F172" s="29"/>
    </row>
    <row r="173" spans="1:6" ht="33.75" customHeight="1" thickBot="1">
      <c r="A173" s="30" t="s">
        <v>108</v>
      </c>
      <c r="B173" s="164">
        <f>D173+F173+E173</f>
        <v>0</v>
      </c>
      <c r="C173" s="165"/>
      <c r="D173" s="40">
        <f>D155+D156-D177</f>
        <v>0</v>
      </c>
      <c r="E173" s="40">
        <f>E155+E156-E177</f>
        <v>0</v>
      </c>
      <c r="F173" s="40">
        <f>F155+F156-F177</f>
        <v>0</v>
      </c>
    </row>
    <row r="174" spans="1:6" ht="32.25" thickBot="1">
      <c r="A174" s="187" t="s">
        <v>26</v>
      </c>
      <c r="B174" s="183" t="s">
        <v>109</v>
      </c>
      <c r="C174" s="183" t="s">
        <v>94</v>
      </c>
      <c r="D174" s="41" t="s">
        <v>95</v>
      </c>
      <c r="E174" s="41" t="s">
        <v>96</v>
      </c>
      <c r="F174" s="41" t="s">
        <v>97</v>
      </c>
    </row>
    <row r="175" spans="1:6" ht="18.75" customHeight="1" thickBot="1">
      <c r="A175" s="188"/>
      <c r="B175" s="183"/>
      <c r="C175" s="183"/>
      <c r="D175" s="126" t="s">
        <v>98</v>
      </c>
      <c r="E175" s="126" t="s">
        <v>99</v>
      </c>
      <c r="F175" s="126" t="s">
        <v>186</v>
      </c>
    </row>
    <row r="176" spans="1:6" ht="32.25" customHeight="1" thickBot="1">
      <c r="A176" s="189"/>
      <c r="B176" s="183"/>
      <c r="C176" s="183"/>
      <c r="D176" s="183" t="s">
        <v>100</v>
      </c>
      <c r="E176" s="183"/>
      <c r="F176" s="183"/>
    </row>
    <row r="177" spans="1:7" ht="23.25" customHeight="1">
      <c r="A177" s="25" t="s">
        <v>110</v>
      </c>
      <c r="B177" s="42" t="s">
        <v>111</v>
      </c>
      <c r="C177" s="43">
        <f>D177+E177+F177</f>
        <v>62403553</v>
      </c>
      <c r="D177" s="26">
        <f>D179+D228+D235</f>
        <v>20493152</v>
      </c>
      <c r="E177" s="26">
        <f t="shared" ref="E177:F177" si="0">E179+E228+E235</f>
        <v>21106146</v>
      </c>
      <c r="F177" s="26">
        <f t="shared" si="0"/>
        <v>20804255</v>
      </c>
    </row>
    <row r="178" spans="1:7" ht="15.75">
      <c r="A178" s="44" t="s">
        <v>31</v>
      </c>
      <c r="B178" s="45" t="s">
        <v>111</v>
      </c>
      <c r="C178" s="46" t="s">
        <v>103</v>
      </c>
      <c r="D178" s="46" t="s">
        <v>103</v>
      </c>
      <c r="E178" s="46" t="s">
        <v>103</v>
      </c>
      <c r="F178" s="46" t="s">
        <v>103</v>
      </c>
    </row>
    <row r="179" spans="1:7" ht="50.25" customHeight="1">
      <c r="A179" s="30" t="s">
        <v>112</v>
      </c>
      <c r="B179" s="47" t="s">
        <v>111</v>
      </c>
      <c r="C179" s="48">
        <f>D179+E179+F179</f>
        <v>53751609</v>
      </c>
      <c r="D179" s="49">
        <f>D180</f>
        <v>17636690</v>
      </c>
      <c r="E179" s="49">
        <f>E180</f>
        <v>18222684</v>
      </c>
      <c r="F179" s="49">
        <f>F180</f>
        <v>17892235</v>
      </c>
    </row>
    <row r="180" spans="1:7" ht="51" customHeight="1">
      <c r="A180" s="50" t="s">
        <v>167</v>
      </c>
      <c r="B180" s="51" t="s">
        <v>111</v>
      </c>
      <c r="C180" s="52">
        <f t="shared" ref="C180:C194" si="1">D180+E180+F180</f>
        <v>53751609</v>
      </c>
      <c r="D180" s="53">
        <f>SUM(D181:D194)+D201+D207+D217+D204</f>
        <v>17636690</v>
      </c>
      <c r="E180" s="53">
        <f t="shared" ref="E180:F180" si="2">SUM(E181:E194)+E201+E207+E217</f>
        <v>18222684</v>
      </c>
      <c r="F180" s="53">
        <f t="shared" si="2"/>
        <v>17892235</v>
      </c>
      <c r="G180" s="128">
        <f>17636690-D180</f>
        <v>0</v>
      </c>
    </row>
    <row r="181" spans="1:7" ht="16.5" customHeight="1">
      <c r="A181" s="28" t="s">
        <v>113</v>
      </c>
      <c r="B181" s="54">
        <v>211</v>
      </c>
      <c r="C181" s="121">
        <f t="shared" si="1"/>
        <v>25881921</v>
      </c>
      <c r="D181" s="37">
        <v>8627307</v>
      </c>
      <c r="E181" s="37">
        <v>8627307</v>
      </c>
      <c r="F181" s="37">
        <v>8627307</v>
      </c>
    </row>
    <row r="182" spans="1:7" ht="16.5" customHeight="1">
      <c r="A182" s="28" t="s">
        <v>114</v>
      </c>
      <c r="B182" s="54">
        <v>212</v>
      </c>
      <c r="C182" s="121">
        <f t="shared" si="1"/>
        <v>86400</v>
      </c>
      <c r="D182" s="37">
        <v>28800</v>
      </c>
      <c r="E182" s="37">
        <v>28800</v>
      </c>
      <c r="F182" s="37">
        <v>28800</v>
      </c>
    </row>
    <row r="183" spans="1:7" ht="16.5" customHeight="1">
      <c r="A183" s="28" t="s">
        <v>115</v>
      </c>
      <c r="B183" s="54">
        <v>213</v>
      </c>
      <c r="C183" s="121">
        <f t="shared" si="1"/>
        <v>7816341</v>
      </c>
      <c r="D183" s="37">
        <v>2605447</v>
      </c>
      <c r="E183" s="37">
        <v>2605447</v>
      </c>
      <c r="F183" s="37">
        <v>2605447</v>
      </c>
    </row>
    <row r="184" spans="1:7" ht="16.5" customHeight="1">
      <c r="A184" s="28" t="s">
        <v>116</v>
      </c>
      <c r="B184" s="54">
        <v>221</v>
      </c>
      <c r="C184" s="121">
        <f t="shared" si="1"/>
        <v>105000</v>
      </c>
      <c r="D184" s="37">
        <v>35000</v>
      </c>
      <c r="E184" s="37">
        <v>35000</v>
      </c>
      <c r="F184" s="37">
        <v>35000</v>
      </c>
    </row>
    <row r="185" spans="1:7" ht="16.5" customHeight="1">
      <c r="A185" s="56" t="s">
        <v>117</v>
      </c>
      <c r="B185" s="54" t="s">
        <v>118</v>
      </c>
      <c r="C185" s="121">
        <f t="shared" si="1"/>
        <v>0</v>
      </c>
      <c r="D185" s="37"/>
      <c r="E185" s="37"/>
      <c r="F185" s="37"/>
    </row>
    <row r="186" spans="1:7" ht="16.5" customHeight="1">
      <c r="A186" s="184" t="s">
        <v>119</v>
      </c>
      <c r="B186" s="54">
        <v>223</v>
      </c>
      <c r="C186" s="121">
        <f t="shared" si="1"/>
        <v>9327910</v>
      </c>
      <c r="D186" s="37">
        <v>2823010</v>
      </c>
      <c r="E186" s="37">
        <v>3252450</v>
      </c>
      <c r="F186" s="37">
        <v>3252450</v>
      </c>
    </row>
    <row r="187" spans="1:7" ht="16.5" customHeight="1">
      <c r="A187" s="185"/>
      <c r="B187" s="54">
        <v>340</v>
      </c>
      <c r="C187" s="121">
        <f t="shared" si="1"/>
        <v>0</v>
      </c>
      <c r="D187" s="37"/>
      <c r="E187" s="37"/>
      <c r="F187" s="37"/>
    </row>
    <row r="188" spans="1:7" ht="16.5" customHeight="1">
      <c r="A188" s="57" t="s">
        <v>120</v>
      </c>
      <c r="B188" s="54">
        <v>225</v>
      </c>
      <c r="C188" s="121">
        <f t="shared" si="1"/>
        <v>1262168</v>
      </c>
      <c r="D188" s="37">
        <v>304056</v>
      </c>
      <c r="E188" s="37">
        <v>654056</v>
      </c>
      <c r="F188" s="37">
        <v>304056</v>
      </c>
    </row>
    <row r="189" spans="1:7" ht="16.5" customHeight="1">
      <c r="A189" s="57" t="s">
        <v>121</v>
      </c>
      <c r="B189" s="54" t="s">
        <v>122</v>
      </c>
      <c r="C189" s="121">
        <f t="shared" si="1"/>
        <v>408664</v>
      </c>
      <c r="D189" s="37">
        <v>125050</v>
      </c>
      <c r="E189" s="37">
        <v>131303</v>
      </c>
      <c r="F189" s="37">
        <v>152311</v>
      </c>
    </row>
    <row r="190" spans="1:7" ht="16.5" customHeight="1">
      <c r="A190" s="28" t="s">
        <v>114</v>
      </c>
      <c r="B190" s="54" t="s">
        <v>123</v>
      </c>
      <c r="C190" s="121">
        <f t="shared" si="1"/>
        <v>48300</v>
      </c>
      <c r="D190" s="37">
        <v>16100</v>
      </c>
      <c r="E190" s="37">
        <v>16100</v>
      </c>
      <c r="F190" s="37">
        <v>16100</v>
      </c>
    </row>
    <row r="191" spans="1:7" ht="16.5" customHeight="1">
      <c r="A191" s="28" t="s">
        <v>124</v>
      </c>
      <c r="B191" s="54">
        <v>290</v>
      </c>
      <c r="C191" s="121">
        <f t="shared" si="1"/>
        <v>3740208</v>
      </c>
      <c r="D191" s="37">
        <v>1246736</v>
      </c>
      <c r="E191" s="37">
        <v>1246736</v>
      </c>
      <c r="F191" s="37">
        <v>1246736</v>
      </c>
    </row>
    <row r="192" spans="1:7" ht="16.5" customHeight="1">
      <c r="A192" s="28" t="s">
        <v>125</v>
      </c>
      <c r="B192" s="54">
        <v>290</v>
      </c>
      <c r="C192" s="121">
        <f t="shared" si="1"/>
        <v>1395292</v>
      </c>
      <c r="D192" s="122">
        <v>537564</v>
      </c>
      <c r="E192" s="122">
        <v>428864</v>
      </c>
      <c r="F192" s="122">
        <v>428864</v>
      </c>
    </row>
    <row r="193" spans="1:6" ht="17.25" customHeight="1">
      <c r="A193" s="28" t="s">
        <v>126</v>
      </c>
      <c r="B193" s="54" t="s">
        <v>127</v>
      </c>
      <c r="C193" s="121">
        <f t="shared" si="1"/>
        <v>0</v>
      </c>
      <c r="D193" s="37"/>
      <c r="E193" s="37"/>
      <c r="F193" s="37"/>
    </row>
    <row r="194" spans="1:6" ht="32.25" customHeight="1">
      <c r="A194" s="28" t="s">
        <v>128</v>
      </c>
      <c r="B194" s="54" t="s">
        <v>129</v>
      </c>
      <c r="C194" s="121">
        <f t="shared" si="1"/>
        <v>3376859</v>
      </c>
      <c r="D194" s="37">
        <v>1110868</v>
      </c>
      <c r="E194" s="37">
        <v>1134299</v>
      </c>
      <c r="F194" s="37">
        <v>1131692</v>
      </c>
    </row>
    <row r="195" spans="1:6" ht="23.25" hidden="1" customHeight="1">
      <c r="A195" s="30"/>
      <c r="B195" s="47"/>
      <c r="C195" s="40"/>
      <c r="D195" s="32"/>
      <c r="E195" s="32"/>
      <c r="F195" s="32"/>
    </row>
    <row r="196" spans="1:6" ht="15.75" hidden="1">
      <c r="A196" s="28"/>
      <c r="B196" s="58"/>
      <c r="C196" s="55"/>
      <c r="D196" s="29"/>
      <c r="E196" s="29"/>
      <c r="F196" s="29"/>
    </row>
    <row r="197" spans="1:6" ht="15.75" hidden="1">
      <c r="A197" s="28"/>
      <c r="B197" s="58"/>
      <c r="C197" s="55">
        <f>D197+E197+F197</f>
        <v>0</v>
      </c>
      <c r="D197" s="29"/>
      <c r="E197" s="29"/>
      <c r="F197" s="29"/>
    </row>
    <row r="198" spans="1:6" ht="132" customHeight="1">
      <c r="A198" s="59" t="s">
        <v>130</v>
      </c>
      <c r="B198" s="60"/>
      <c r="C198" s="61">
        <f>D198+E198+F198</f>
        <v>0</v>
      </c>
      <c r="D198" s="62">
        <f>SUM(D199:D200)</f>
        <v>0</v>
      </c>
      <c r="E198" s="62">
        <f>SUM(E199:E200)</f>
        <v>0</v>
      </c>
      <c r="F198" s="62">
        <f>SUM(F199:F200)</f>
        <v>0</v>
      </c>
    </row>
    <row r="199" spans="1:6" ht="15.75">
      <c r="A199" s="63"/>
      <c r="B199" s="64" t="s">
        <v>131</v>
      </c>
      <c r="C199" s="65">
        <f>D199+E199+F199</f>
        <v>0</v>
      </c>
      <c r="D199" s="66"/>
      <c r="E199" s="66"/>
      <c r="F199" s="66"/>
    </row>
    <row r="200" spans="1:6" ht="15.75">
      <c r="A200" s="67"/>
      <c r="B200" s="64"/>
      <c r="C200" s="65" t="s">
        <v>132</v>
      </c>
      <c r="D200" s="66"/>
      <c r="E200" s="66"/>
      <c r="F200" s="66"/>
    </row>
    <row r="201" spans="1:6" ht="107.25" customHeight="1">
      <c r="A201" s="68" t="s">
        <v>133</v>
      </c>
      <c r="B201" s="69"/>
      <c r="C201" s="70">
        <f>D201+E201+F201</f>
        <v>61930</v>
      </c>
      <c r="D201" s="71">
        <f>SUM(D202:D203)</f>
        <v>29880</v>
      </c>
      <c r="E201" s="71">
        <f>SUM(E202:E203)</f>
        <v>15450</v>
      </c>
      <c r="F201" s="71">
        <f>SUM(F202:F203)</f>
        <v>16600</v>
      </c>
    </row>
    <row r="202" spans="1:6" ht="15.75">
      <c r="A202" s="72"/>
      <c r="B202" s="75" t="s">
        <v>131</v>
      </c>
      <c r="C202" s="73">
        <f>D202+E202+F202</f>
        <v>61930</v>
      </c>
      <c r="D202" s="31">
        <v>29880</v>
      </c>
      <c r="E202" s="31">
        <v>15450</v>
      </c>
      <c r="F202" s="31">
        <v>16600</v>
      </c>
    </row>
    <row r="203" spans="1:6" ht="15.75">
      <c r="A203" s="74"/>
      <c r="B203" s="75"/>
      <c r="C203" s="73">
        <f>D203+E203+F203</f>
        <v>0</v>
      </c>
      <c r="D203" s="31"/>
      <c r="E203" s="31"/>
      <c r="F203" s="31"/>
    </row>
    <row r="204" spans="1:6" ht="87" customHeight="1">
      <c r="A204" s="59" t="s">
        <v>134</v>
      </c>
      <c r="B204" s="60"/>
      <c r="C204" s="62">
        <f>SUM(C205:C205)</f>
        <v>0</v>
      </c>
      <c r="D204" s="62">
        <f>SUM(D205:D206)</f>
        <v>0</v>
      </c>
      <c r="E204" s="62">
        <f>SUM(E205:E206)</f>
        <v>0</v>
      </c>
      <c r="F204" s="62">
        <f>SUM(F205:F206)</f>
        <v>0</v>
      </c>
    </row>
    <row r="205" spans="1:6" ht="15.75">
      <c r="A205" s="63"/>
      <c r="B205" s="64" t="s">
        <v>131</v>
      </c>
      <c r="C205" s="65">
        <f t="shared" ref="C205:C277" si="3">D205+E205+F205</f>
        <v>0</v>
      </c>
      <c r="D205" s="31"/>
      <c r="E205" s="31"/>
      <c r="F205" s="31"/>
    </row>
    <row r="206" spans="1:6" ht="15.75">
      <c r="A206" s="63"/>
      <c r="B206" s="64"/>
      <c r="C206" s="65">
        <f t="shared" si="3"/>
        <v>0</v>
      </c>
      <c r="D206" s="31"/>
      <c r="E206" s="31"/>
      <c r="F206" s="31"/>
    </row>
    <row r="207" spans="1:6" ht="100.5" customHeight="1">
      <c r="A207" s="68" t="s">
        <v>135</v>
      </c>
      <c r="B207" s="69"/>
      <c r="C207" s="70">
        <f t="shared" si="3"/>
        <v>100000</v>
      </c>
      <c r="D207" s="71">
        <f>SUM(D208:D213)</f>
        <v>100000</v>
      </c>
      <c r="E207" s="71">
        <f>SUM(E208:E213)</f>
        <v>0</v>
      </c>
      <c r="F207" s="71">
        <f>SUM(F208:F213)</f>
        <v>0</v>
      </c>
    </row>
    <row r="208" spans="1:6" ht="15.75">
      <c r="A208" s="74"/>
      <c r="B208" s="75" t="s">
        <v>136</v>
      </c>
      <c r="C208" s="73">
        <f t="shared" si="3"/>
        <v>0</v>
      </c>
      <c r="D208" s="31"/>
      <c r="E208" s="31"/>
      <c r="F208" s="31"/>
    </row>
    <row r="209" spans="1:3776" ht="15.75">
      <c r="A209" s="72"/>
      <c r="B209" s="76" t="s">
        <v>161</v>
      </c>
      <c r="C209" s="73">
        <f t="shared" si="3"/>
        <v>0</v>
      </c>
      <c r="D209" s="31"/>
      <c r="E209" s="31"/>
      <c r="F209" s="31"/>
    </row>
    <row r="210" spans="1:3776" ht="15.75">
      <c r="A210" s="72"/>
      <c r="B210" s="76" t="s">
        <v>131</v>
      </c>
      <c r="C210" s="73">
        <f t="shared" si="3"/>
        <v>0</v>
      </c>
      <c r="D210" s="31"/>
      <c r="E210" s="31"/>
      <c r="F210" s="31"/>
    </row>
    <row r="211" spans="1:3776" ht="15.75">
      <c r="A211" s="72"/>
      <c r="B211" s="76" t="s">
        <v>123</v>
      </c>
      <c r="C211" s="73">
        <f t="shared" si="3"/>
        <v>0</v>
      </c>
      <c r="D211" s="31"/>
      <c r="E211" s="31"/>
      <c r="F211" s="31"/>
    </row>
    <row r="212" spans="1:3776" ht="15.75">
      <c r="A212" s="72"/>
      <c r="B212" s="76" t="s">
        <v>127</v>
      </c>
      <c r="C212" s="73">
        <f t="shared" si="3"/>
        <v>100000</v>
      </c>
      <c r="D212" s="31">
        <v>100000</v>
      </c>
      <c r="E212" s="31"/>
      <c r="F212" s="31"/>
    </row>
    <row r="213" spans="1:3776" ht="15.75">
      <c r="A213" s="72"/>
      <c r="B213" s="76" t="s">
        <v>129</v>
      </c>
      <c r="C213" s="73">
        <f t="shared" si="3"/>
        <v>0</v>
      </c>
      <c r="D213" s="31"/>
      <c r="E213" s="31"/>
      <c r="F213" s="31"/>
    </row>
    <row r="214" spans="1:3776" s="77" customFormat="1" ht="68.25" customHeight="1">
      <c r="A214" s="59" t="s">
        <v>137</v>
      </c>
      <c r="B214" s="60"/>
      <c r="C214" s="61">
        <f t="shared" si="3"/>
        <v>0</v>
      </c>
      <c r="D214" s="62">
        <f>SUM(D215:D216)</f>
        <v>0</v>
      </c>
      <c r="E214" s="62">
        <f>SUM(E215:E216)</f>
        <v>0</v>
      </c>
      <c r="F214" s="62">
        <f>SUM(F215:F216)</f>
        <v>0</v>
      </c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  <c r="DO214" s="115"/>
      <c r="DP214" s="115"/>
      <c r="DQ214" s="115"/>
      <c r="DR214" s="115"/>
      <c r="DS214" s="115"/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/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/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5"/>
      <c r="FF214" s="115"/>
      <c r="FG214" s="115"/>
      <c r="FH214" s="115"/>
      <c r="FI214" s="115"/>
      <c r="FJ214" s="115"/>
      <c r="FK214" s="115"/>
      <c r="FL214" s="115"/>
      <c r="FM214" s="115"/>
      <c r="FN214" s="115"/>
      <c r="FO214" s="115"/>
      <c r="FP214" s="115"/>
      <c r="FQ214" s="115"/>
      <c r="FR214" s="115"/>
      <c r="FS214" s="115"/>
      <c r="FT214" s="115"/>
      <c r="FU214" s="115"/>
      <c r="FV214" s="115"/>
      <c r="FW214" s="115"/>
      <c r="FX214" s="115"/>
      <c r="FY214" s="115"/>
      <c r="FZ214" s="115"/>
      <c r="GA214" s="115"/>
      <c r="GB214" s="115"/>
      <c r="GC214" s="115"/>
      <c r="GD214" s="115"/>
      <c r="GE214" s="115"/>
      <c r="GF214" s="115"/>
      <c r="GG214" s="115"/>
      <c r="GH214" s="115"/>
      <c r="GI214" s="115"/>
      <c r="GJ214" s="115"/>
      <c r="GK214" s="115"/>
      <c r="GL214" s="115"/>
      <c r="GM214" s="115"/>
      <c r="GN214" s="115"/>
      <c r="GO214" s="115"/>
      <c r="GP214" s="115"/>
      <c r="GQ214" s="115"/>
      <c r="GR214" s="115"/>
      <c r="GS214" s="115"/>
      <c r="GT214" s="115"/>
      <c r="GU214" s="115"/>
      <c r="GV214" s="115"/>
      <c r="GW214" s="115"/>
      <c r="GX214" s="115"/>
      <c r="GY214" s="115"/>
      <c r="GZ214" s="115"/>
      <c r="HA214" s="115"/>
      <c r="HB214" s="115"/>
      <c r="HC214" s="115"/>
      <c r="HD214" s="115"/>
      <c r="HE214" s="115"/>
      <c r="HF214" s="115"/>
      <c r="HG214" s="115"/>
      <c r="HH214" s="115"/>
      <c r="HI214" s="115"/>
      <c r="HJ214" s="115"/>
      <c r="HK214" s="115"/>
      <c r="HL214" s="115"/>
      <c r="HM214" s="115"/>
      <c r="HN214" s="115"/>
      <c r="HO214" s="115"/>
      <c r="HP214" s="115"/>
      <c r="HQ214" s="115"/>
      <c r="HR214" s="115"/>
      <c r="HS214" s="115"/>
      <c r="HT214" s="115"/>
      <c r="HU214" s="115"/>
      <c r="HV214" s="115"/>
      <c r="HW214" s="115"/>
      <c r="HX214" s="115"/>
      <c r="HY214" s="115"/>
      <c r="HZ214" s="115"/>
      <c r="IA214" s="115"/>
      <c r="IB214" s="115"/>
      <c r="IC214" s="115"/>
      <c r="ID214" s="115"/>
      <c r="IE214" s="115"/>
      <c r="IF214" s="115"/>
      <c r="IG214" s="115"/>
      <c r="IH214" s="115"/>
      <c r="II214" s="115"/>
      <c r="IJ214" s="115"/>
      <c r="IK214" s="115"/>
      <c r="IL214" s="115"/>
      <c r="IM214" s="115"/>
      <c r="IN214" s="115"/>
      <c r="IO214" s="115"/>
      <c r="IP214" s="115"/>
      <c r="IQ214" s="115"/>
      <c r="IR214" s="115"/>
      <c r="IS214" s="115"/>
      <c r="IT214" s="115"/>
      <c r="IU214" s="115"/>
      <c r="IV214" s="115"/>
      <c r="IW214" s="115"/>
      <c r="IX214" s="115"/>
      <c r="IY214" s="115"/>
      <c r="IZ214" s="115"/>
      <c r="JA214" s="115"/>
      <c r="JB214" s="115"/>
      <c r="JC214" s="115"/>
      <c r="JD214" s="115"/>
      <c r="JE214" s="115"/>
      <c r="JF214" s="115"/>
      <c r="JG214" s="115"/>
      <c r="JH214" s="115"/>
      <c r="JI214" s="115"/>
      <c r="JJ214" s="115"/>
      <c r="JK214" s="115"/>
      <c r="JL214" s="115"/>
      <c r="JM214" s="115"/>
      <c r="JN214" s="115"/>
      <c r="JO214" s="115"/>
      <c r="JP214" s="115"/>
      <c r="JQ214" s="115"/>
      <c r="JR214" s="115"/>
      <c r="JS214" s="115"/>
      <c r="JT214" s="115"/>
      <c r="JU214" s="115"/>
      <c r="JV214" s="115"/>
      <c r="JW214" s="115"/>
      <c r="JX214" s="115"/>
      <c r="JY214" s="115"/>
      <c r="JZ214" s="115"/>
      <c r="KA214" s="115"/>
      <c r="KB214" s="115"/>
      <c r="KC214" s="115"/>
      <c r="KD214" s="115"/>
      <c r="KE214" s="115"/>
      <c r="KF214" s="115"/>
      <c r="KG214" s="115"/>
      <c r="KH214" s="115"/>
      <c r="KI214" s="115"/>
      <c r="KJ214" s="115"/>
      <c r="KK214" s="115"/>
      <c r="KL214" s="115"/>
      <c r="KM214" s="115"/>
      <c r="KN214" s="115"/>
      <c r="KO214" s="115"/>
      <c r="KP214" s="115"/>
      <c r="KQ214" s="115"/>
      <c r="KR214" s="115"/>
      <c r="KS214" s="115"/>
      <c r="KT214" s="115"/>
      <c r="KU214" s="115"/>
      <c r="KV214" s="115"/>
      <c r="KW214" s="115"/>
      <c r="KX214" s="115"/>
      <c r="KY214" s="115"/>
      <c r="KZ214" s="115"/>
      <c r="LA214" s="115"/>
      <c r="LB214" s="115"/>
      <c r="LC214" s="115"/>
      <c r="LD214" s="115"/>
      <c r="LE214" s="115"/>
      <c r="LF214" s="115"/>
      <c r="LG214" s="115"/>
      <c r="LH214" s="115"/>
      <c r="LI214" s="115"/>
      <c r="LJ214" s="115"/>
      <c r="LK214" s="115"/>
      <c r="LL214" s="115"/>
      <c r="LM214" s="115"/>
      <c r="LN214" s="115"/>
      <c r="LO214" s="115"/>
      <c r="LP214" s="115"/>
      <c r="LQ214" s="115"/>
      <c r="LR214" s="115"/>
      <c r="LS214" s="115"/>
      <c r="LT214" s="115"/>
      <c r="LU214" s="115"/>
      <c r="LV214" s="115"/>
      <c r="LW214" s="115"/>
      <c r="LX214" s="115"/>
      <c r="LY214" s="115"/>
      <c r="LZ214" s="115"/>
      <c r="MA214" s="115"/>
      <c r="MB214" s="115"/>
      <c r="MC214" s="115"/>
      <c r="MD214" s="115"/>
      <c r="ME214" s="115"/>
      <c r="MF214" s="115"/>
      <c r="MG214" s="115"/>
      <c r="MH214" s="115"/>
      <c r="MI214" s="115"/>
      <c r="MJ214" s="115"/>
      <c r="MK214" s="115"/>
      <c r="ML214" s="115"/>
      <c r="MM214" s="115"/>
      <c r="MN214" s="115"/>
      <c r="MO214" s="115"/>
      <c r="MP214" s="115"/>
      <c r="MQ214" s="115"/>
      <c r="MR214" s="115"/>
      <c r="MS214" s="115"/>
      <c r="MT214" s="115"/>
      <c r="MU214" s="115"/>
      <c r="MV214" s="115"/>
      <c r="MW214" s="115"/>
      <c r="MX214" s="115"/>
      <c r="MY214" s="115"/>
      <c r="MZ214" s="115"/>
      <c r="NA214" s="115"/>
      <c r="NB214" s="115"/>
      <c r="NC214" s="115"/>
      <c r="ND214" s="115"/>
      <c r="NE214" s="115"/>
      <c r="NF214" s="115"/>
      <c r="NG214" s="115"/>
      <c r="NH214" s="115"/>
      <c r="NI214" s="115"/>
      <c r="NJ214" s="115"/>
      <c r="NK214" s="115"/>
      <c r="NL214" s="115"/>
      <c r="NM214" s="115"/>
      <c r="NN214" s="115"/>
      <c r="NO214" s="115"/>
      <c r="NP214" s="115"/>
      <c r="NQ214" s="115"/>
      <c r="NR214" s="115"/>
      <c r="NS214" s="115"/>
      <c r="NT214" s="115"/>
      <c r="NU214" s="115"/>
      <c r="NV214" s="115"/>
      <c r="NW214" s="115"/>
      <c r="NX214" s="115"/>
      <c r="NY214" s="115"/>
      <c r="NZ214" s="115"/>
      <c r="OA214" s="115"/>
      <c r="OB214" s="115"/>
      <c r="OC214" s="115"/>
      <c r="OD214" s="115"/>
      <c r="OE214" s="115"/>
      <c r="OF214" s="115"/>
      <c r="OG214" s="115"/>
      <c r="OH214" s="115"/>
      <c r="OI214" s="115"/>
      <c r="OJ214" s="115"/>
      <c r="OK214" s="115"/>
      <c r="OL214" s="115"/>
      <c r="OM214" s="115"/>
      <c r="ON214" s="115"/>
      <c r="OO214" s="115"/>
      <c r="OP214" s="115"/>
      <c r="OQ214" s="115"/>
      <c r="OR214" s="115"/>
      <c r="OS214" s="115"/>
      <c r="OT214" s="115"/>
      <c r="OU214" s="115"/>
      <c r="OV214" s="115"/>
      <c r="OW214" s="115"/>
      <c r="OX214" s="115"/>
      <c r="OY214" s="115"/>
      <c r="OZ214" s="115"/>
      <c r="PA214" s="115"/>
      <c r="PB214" s="115"/>
      <c r="PC214" s="115"/>
      <c r="PD214" s="115"/>
      <c r="PE214" s="115"/>
      <c r="PF214" s="115"/>
      <c r="PG214" s="115"/>
      <c r="PH214" s="115"/>
      <c r="PI214" s="115"/>
      <c r="PJ214" s="115"/>
      <c r="PK214" s="115"/>
      <c r="PL214" s="115"/>
      <c r="PM214" s="115"/>
      <c r="PN214" s="115"/>
      <c r="PO214" s="115"/>
      <c r="PP214" s="115"/>
      <c r="PQ214" s="115"/>
      <c r="PR214" s="115"/>
      <c r="PS214" s="115"/>
      <c r="PT214" s="115"/>
      <c r="PU214" s="115"/>
      <c r="PV214" s="115"/>
      <c r="PW214" s="115"/>
      <c r="PX214" s="115"/>
      <c r="PY214" s="115"/>
      <c r="PZ214" s="115"/>
      <c r="QA214" s="115"/>
      <c r="QB214" s="115"/>
      <c r="QC214" s="115"/>
      <c r="QD214" s="115"/>
      <c r="QE214" s="115"/>
      <c r="QF214" s="115"/>
      <c r="QG214" s="115"/>
      <c r="QH214" s="115"/>
      <c r="QI214" s="115"/>
      <c r="QJ214" s="115"/>
      <c r="QK214" s="115"/>
      <c r="QL214" s="115"/>
      <c r="QM214" s="115"/>
      <c r="QN214" s="115"/>
      <c r="QO214" s="115"/>
      <c r="QP214" s="115"/>
      <c r="QQ214" s="115"/>
      <c r="QR214" s="115"/>
      <c r="QS214" s="115"/>
      <c r="QT214" s="115"/>
      <c r="QU214" s="115"/>
      <c r="QV214" s="115"/>
      <c r="QW214" s="115"/>
      <c r="QX214" s="115"/>
      <c r="QY214" s="115"/>
      <c r="QZ214" s="115"/>
      <c r="RA214" s="115"/>
      <c r="RB214" s="115"/>
      <c r="RC214" s="115"/>
      <c r="RD214" s="115"/>
      <c r="RE214" s="115"/>
      <c r="RF214" s="115"/>
      <c r="RG214" s="115"/>
      <c r="RH214" s="115"/>
      <c r="RI214" s="115"/>
      <c r="RJ214" s="115"/>
      <c r="RK214" s="115"/>
      <c r="RL214" s="115"/>
      <c r="RM214" s="115"/>
      <c r="RN214" s="115"/>
      <c r="RO214" s="115"/>
      <c r="RP214" s="115"/>
      <c r="RQ214" s="115"/>
      <c r="RR214" s="115"/>
      <c r="RS214" s="115"/>
      <c r="RT214" s="115"/>
      <c r="RU214" s="115"/>
      <c r="RV214" s="115"/>
      <c r="RW214" s="115"/>
      <c r="RX214" s="115"/>
      <c r="RY214" s="115"/>
      <c r="RZ214" s="115"/>
      <c r="SA214" s="115"/>
      <c r="SB214" s="115"/>
      <c r="SC214" s="115"/>
      <c r="SD214" s="115"/>
      <c r="SE214" s="115"/>
      <c r="SF214" s="115"/>
      <c r="SG214" s="115"/>
      <c r="SH214" s="115"/>
      <c r="SI214" s="115"/>
      <c r="SJ214" s="115"/>
      <c r="SK214" s="115"/>
      <c r="SL214" s="115"/>
      <c r="SM214" s="115"/>
      <c r="SN214" s="115"/>
      <c r="SO214" s="115"/>
      <c r="SP214" s="115"/>
      <c r="SQ214" s="115"/>
      <c r="SR214" s="115"/>
      <c r="SS214" s="115"/>
      <c r="ST214" s="115"/>
      <c r="SU214" s="115"/>
      <c r="SV214" s="115"/>
      <c r="SW214" s="115"/>
      <c r="SX214" s="115"/>
      <c r="SY214" s="115"/>
      <c r="SZ214" s="115"/>
      <c r="TA214" s="115"/>
      <c r="TB214" s="115"/>
      <c r="TC214" s="115"/>
      <c r="TD214" s="115"/>
      <c r="TE214" s="115"/>
      <c r="TF214" s="115"/>
      <c r="TG214" s="115"/>
      <c r="TH214" s="115"/>
      <c r="TI214" s="115"/>
      <c r="TJ214" s="115"/>
      <c r="TK214" s="115"/>
      <c r="TL214" s="115"/>
      <c r="TM214" s="115"/>
      <c r="TN214" s="115"/>
      <c r="TO214" s="115"/>
      <c r="TP214" s="115"/>
      <c r="TQ214" s="115"/>
      <c r="TR214" s="115"/>
      <c r="TS214" s="115"/>
      <c r="TT214" s="115"/>
      <c r="TU214" s="115"/>
      <c r="TV214" s="115"/>
      <c r="TW214" s="115"/>
      <c r="TX214" s="115"/>
      <c r="TY214" s="115"/>
      <c r="TZ214" s="115"/>
      <c r="UA214" s="115"/>
      <c r="UB214" s="115"/>
      <c r="UC214" s="115"/>
      <c r="UD214" s="115"/>
      <c r="UE214" s="115"/>
      <c r="UF214" s="115"/>
      <c r="UG214" s="115"/>
      <c r="UH214" s="115"/>
      <c r="UI214" s="115"/>
      <c r="UJ214" s="115"/>
      <c r="UK214" s="115"/>
      <c r="UL214" s="115"/>
      <c r="UM214" s="115"/>
      <c r="UN214" s="115"/>
      <c r="UO214" s="115"/>
      <c r="UP214" s="115"/>
      <c r="UQ214" s="115"/>
      <c r="UR214" s="115"/>
      <c r="US214" s="115"/>
      <c r="UT214" s="115"/>
      <c r="UU214" s="115"/>
      <c r="UV214" s="115"/>
      <c r="UW214" s="115"/>
      <c r="UX214" s="115"/>
      <c r="UY214" s="115"/>
      <c r="UZ214" s="115"/>
      <c r="VA214" s="115"/>
      <c r="VB214" s="115"/>
      <c r="VC214" s="115"/>
      <c r="VD214" s="115"/>
      <c r="VE214" s="115"/>
      <c r="VF214" s="115"/>
      <c r="VG214" s="115"/>
      <c r="VH214" s="115"/>
      <c r="VI214" s="115"/>
      <c r="VJ214" s="115"/>
      <c r="VK214" s="115"/>
      <c r="VL214" s="115"/>
      <c r="VM214" s="115"/>
      <c r="VN214" s="115"/>
      <c r="VO214" s="115"/>
      <c r="VP214" s="115"/>
      <c r="VQ214" s="115"/>
      <c r="VR214" s="115"/>
      <c r="VS214" s="115"/>
      <c r="VT214" s="115"/>
      <c r="VU214" s="115"/>
      <c r="VV214" s="115"/>
      <c r="VW214" s="115"/>
      <c r="VX214" s="115"/>
      <c r="VY214" s="115"/>
      <c r="VZ214" s="115"/>
      <c r="WA214" s="115"/>
      <c r="WB214" s="115"/>
      <c r="WC214" s="115"/>
      <c r="WD214" s="115"/>
      <c r="WE214" s="115"/>
      <c r="WF214" s="115"/>
      <c r="WG214" s="115"/>
      <c r="WH214" s="115"/>
      <c r="WI214" s="115"/>
      <c r="WJ214" s="115"/>
      <c r="WK214" s="115"/>
      <c r="WL214" s="115"/>
      <c r="WM214" s="115"/>
      <c r="WN214" s="115"/>
      <c r="WO214" s="115"/>
      <c r="WP214" s="115"/>
      <c r="WQ214" s="115"/>
      <c r="WR214" s="115"/>
      <c r="WS214" s="115"/>
      <c r="WT214" s="115"/>
      <c r="WU214" s="115"/>
      <c r="WV214" s="115"/>
      <c r="WW214" s="115"/>
      <c r="WX214" s="115"/>
      <c r="WY214" s="115"/>
      <c r="WZ214" s="115"/>
      <c r="XA214" s="115"/>
      <c r="XB214" s="115"/>
      <c r="XC214" s="115"/>
      <c r="XD214" s="115"/>
      <c r="XE214" s="115"/>
      <c r="XF214" s="115"/>
      <c r="XG214" s="115"/>
      <c r="XH214" s="115"/>
      <c r="XI214" s="115"/>
      <c r="XJ214" s="115"/>
      <c r="XK214" s="115"/>
      <c r="XL214" s="115"/>
      <c r="XM214" s="115"/>
      <c r="XN214" s="115"/>
      <c r="XO214" s="115"/>
      <c r="XP214" s="115"/>
      <c r="XQ214" s="115"/>
      <c r="XR214" s="115"/>
      <c r="XS214" s="115"/>
      <c r="XT214" s="115"/>
      <c r="XU214" s="115"/>
      <c r="XV214" s="115"/>
      <c r="XW214" s="115"/>
      <c r="XX214" s="115"/>
      <c r="XY214" s="115"/>
      <c r="XZ214" s="115"/>
      <c r="YA214" s="115"/>
      <c r="YB214" s="115"/>
      <c r="YC214" s="115"/>
      <c r="YD214" s="115"/>
      <c r="YE214" s="115"/>
      <c r="YF214" s="115"/>
      <c r="YG214" s="115"/>
      <c r="YH214" s="115"/>
      <c r="YI214" s="115"/>
      <c r="YJ214" s="115"/>
      <c r="YK214" s="115"/>
      <c r="YL214" s="115"/>
      <c r="YM214" s="115"/>
      <c r="YN214" s="115"/>
      <c r="YO214" s="115"/>
      <c r="YP214" s="115"/>
      <c r="YQ214" s="115"/>
      <c r="YR214" s="115"/>
      <c r="YS214" s="115"/>
      <c r="YT214" s="115"/>
      <c r="YU214" s="115"/>
      <c r="YV214" s="115"/>
      <c r="YW214" s="115"/>
      <c r="YX214" s="115"/>
      <c r="YY214" s="115"/>
      <c r="YZ214" s="115"/>
      <c r="ZA214" s="115"/>
      <c r="ZB214" s="115"/>
      <c r="ZC214" s="115"/>
      <c r="ZD214" s="115"/>
      <c r="ZE214" s="115"/>
      <c r="ZF214" s="115"/>
      <c r="ZG214" s="115"/>
      <c r="ZH214" s="115"/>
      <c r="ZI214" s="115"/>
      <c r="ZJ214" s="115"/>
      <c r="ZK214" s="115"/>
      <c r="ZL214" s="115"/>
      <c r="ZM214" s="115"/>
      <c r="ZN214" s="115"/>
      <c r="ZO214" s="115"/>
      <c r="ZP214" s="115"/>
      <c r="ZQ214" s="115"/>
      <c r="ZR214" s="115"/>
      <c r="ZS214" s="115"/>
      <c r="ZT214" s="115"/>
      <c r="ZU214" s="115"/>
      <c r="ZV214" s="115"/>
      <c r="ZW214" s="115"/>
      <c r="ZX214" s="115"/>
      <c r="ZY214" s="115"/>
      <c r="ZZ214" s="115"/>
      <c r="AAA214" s="115"/>
      <c r="AAB214" s="115"/>
      <c r="AAC214" s="115"/>
      <c r="AAD214" s="115"/>
      <c r="AAE214" s="115"/>
      <c r="AAF214" s="115"/>
      <c r="AAG214" s="115"/>
      <c r="AAH214" s="115"/>
      <c r="AAI214" s="115"/>
      <c r="AAJ214" s="115"/>
      <c r="AAK214" s="115"/>
      <c r="AAL214" s="115"/>
      <c r="AAM214" s="115"/>
      <c r="AAN214" s="115"/>
      <c r="AAO214" s="115"/>
      <c r="AAP214" s="115"/>
      <c r="AAQ214" s="115"/>
      <c r="AAR214" s="115"/>
      <c r="AAS214" s="115"/>
      <c r="AAT214" s="115"/>
      <c r="AAU214" s="115"/>
      <c r="AAV214" s="115"/>
      <c r="AAW214" s="115"/>
      <c r="AAX214" s="115"/>
      <c r="AAY214" s="115"/>
      <c r="AAZ214" s="115"/>
      <c r="ABA214" s="115"/>
      <c r="ABB214" s="115"/>
      <c r="ABC214" s="115"/>
      <c r="ABD214" s="115"/>
      <c r="ABE214" s="115"/>
      <c r="ABF214" s="115"/>
      <c r="ABG214" s="115"/>
      <c r="ABH214" s="115"/>
      <c r="ABI214" s="115"/>
      <c r="ABJ214" s="115"/>
      <c r="ABK214" s="115"/>
      <c r="ABL214" s="115"/>
      <c r="ABM214" s="115"/>
      <c r="ABN214" s="115"/>
      <c r="ABO214" s="115"/>
      <c r="ABP214" s="115"/>
      <c r="ABQ214" s="115"/>
      <c r="ABR214" s="115"/>
      <c r="ABS214" s="115"/>
      <c r="ABT214" s="115"/>
      <c r="ABU214" s="115"/>
      <c r="ABV214" s="115"/>
      <c r="ABW214" s="115"/>
      <c r="ABX214" s="115"/>
      <c r="ABY214" s="115"/>
      <c r="ABZ214" s="115"/>
      <c r="ACA214" s="115"/>
      <c r="ACB214" s="115"/>
      <c r="ACC214" s="115"/>
      <c r="ACD214" s="115"/>
      <c r="ACE214" s="115"/>
      <c r="ACF214" s="115"/>
      <c r="ACG214" s="115"/>
      <c r="ACH214" s="115"/>
      <c r="ACI214" s="115"/>
      <c r="ACJ214" s="115"/>
      <c r="ACK214" s="115"/>
      <c r="ACL214" s="115"/>
      <c r="ACM214" s="115"/>
      <c r="ACN214" s="115"/>
      <c r="ACO214" s="115"/>
      <c r="ACP214" s="115"/>
      <c r="ACQ214" s="115"/>
      <c r="ACR214" s="115"/>
      <c r="ACS214" s="115"/>
      <c r="ACT214" s="115"/>
      <c r="ACU214" s="115"/>
      <c r="ACV214" s="115"/>
      <c r="ACW214" s="115"/>
      <c r="ACX214" s="115"/>
      <c r="ACY214" s="115"/>
      <c r="ACZ214" s="115"/>
      <c r="ADA214" s="115"/>
      <c r="ADB214" s="115"/>
      <c r="ADC214" s="115"/>
      <c r="ADD214" s="115"/>
      <c r="ADE214" s="115"/>
      <c r="ADF214" s="115"/>
      <c r="ADG214" s="115"/>
      <c r="ADH214" s="115"/>
      <c r="ADI214" s="115"/>
      <c r="ADJ214" s="115"/>
      <c r="ADK214" s="115"/>
      <c r="ADL214" s="115"/>
      <c r="ADM214" s="115"/>
      <c r="ADN214" s="115"/>
      <c r="ADO214" s="115"/>
      <c r="ADP214" s="115"/>
      <c r="ADQ214" s="115"/>
      <c r="ADR214" s="115"/>
      <c r="ADS214" s="115"/>
      <c r="ADT214" s="115"/>
      <c r="ADU214" s="115"/>
      <c r="ADV214" s="115"/>
      <c r="ADW214" s="115"/>
      <c r="ADX214" s="115"/>
      <c r="ADY214" s="115"/>
      <c r="ADZ214" s="115"/>
      <c r="AEA214" s="115"/>
      <c r="AEB214" s="115"/>
      <c r="AEC214" s="115"/>
      <c r="AED214" s="115"/>
      <c r="AEE214" s="115"/>
      <c r="AEF214" s="115"/>
      <c r="AEG214" s="115"/>
      <c r="AEH214" s="115"/>
      <c r="AEI214" s="115"/>
      <c r="AEJ214" s="115"/>
      <c r="AEK214" s="115"/>
      <c r="AEL214" s="115"/>
      <c r="AEM214" s="115"/>
      <c r="AEN214" s="115"/>
      <c r="AEO214" s="115"/>
      <c r="AEP214" s="115"/>
      <c r="AEQ214" s="115"/>
      <c r="AER214" s="115"/>
      <c r="AES214" s="115"/>
      <c r="AET214" s="115"/>
      <c r="AEU214" s="115"/>
      <c r="AEV214" s="115"/>
      <c r="AEW214" s="115"/>
      <c r="AEX214" s="115"/>
      <c r="AEY214" s="115"/>
      <c r="AEZ214" s="115"/>
      <c r="AFA214" s="115"/>
      <c r="AFB214" s="115"/>
      <c r="AFC214" s="115"/>
      <c r="AFD214" s="115"/>
      <c r="AFE214" s="115"/>
      <c r="AFF214" s="115"/>
      <c r="AFG214" s="115"/>
      <c r="AFH214" s="115"/>
      <c r="AFI214" s="115"/>
      <c r="AFJ214" s="115"/>
      <c r="AFK214" s="115"/>
      <c r="AFL214" s="115"/>
      <c r="AFM214" s="115"/>
      <c r="AFN214" s="115"/>
      <c r="AFO214" s="115"/>
      <c r="AFP214" s="115"/>
      <c r="AFQ214" s="115"/>
      <c r="AFR214" s="115"/>
      <c r="AFS214" s="115"/>
      <c r="AFT214" s="115"/>
      <c r="AFU214" s="115"/>
      <c r="AFV214" s="115"/>
      <c r="AFW214" s="115"/>
      <c r="AFX214" s="115"/>
      <c r="AFY214" s="115"/>
      <c r="AFZ214" s="115"/>
      <c r="AGA214" s="115"/>
      <c r="AGB214" s="115"/>
      <c r="AGC214" s="115"/>
      <c r="AGD214" s="115"/>
      <c r="AGE214" s="115"/>
      <c r="AGF214" s="115"/>
      <c r="AGG214" s="115"/>
      <c r="AGH214" s="115"/>
      <c r="AGI214" s="115"/>
      <c r="AGJ214" s="115"/>
      <c r="AGK214" s="115"/>
      <c r="AGL214" s="115"/>
      <c r="AGM214" s="115"/>
      <c r="AGN214" s="115"/>
      <c r="AGO214" s="115"/>
      <c r="AGP214" s="115"/>
      <c r="AGQ214" s="115"/>
      <c r="AGR214" s="115"/>
      <c r="AGS214" s="115"/>
      <c r="AGT214" s="115"/>
      <c r="AGU214" s="115"/>
      <c r="AGV214" s="115"/>
      <c r="AGW214" s="115"/>
      <c r="AGX214" s="115"/>
      <c r="AGY214" s="115"/>
      <c r="AGZ214" s="115"/>
      <c r="AHA214" s="115"/>
      <c r="AHB214" s="115"/>
      <c r="AHC214" s="115"/>
      <c r="AHD214" s="115"/>
      <c r="AHE214" s="115"/>
      <c r="AHF214" s="115"/>
      <c r="AHG214" s="115"/>
      <c r="AHH214" s="115"/>
      <c r="AHI214" s="115"/>
      <c r="AHJ214" s="115"/>
      <c r="AHK214" s="115"/>
      <c r="AHL214" s="115"/>
      <c r="AHM214" s="115"/>
      <c r="AHN214" s="115"/>
      <c r="AHO214" s="115"/>
      <c r="AHP214" s="115"/>
      <c r="AHQ214" s="115"/>
      <c r="AHR214" s="115"/>
      <c r="AHS214" s="115"/>
      <c r="AHT214" s="115"/>
      <c r="AHU214" s="115"/>
      <c r="AHV214" s="115"/>
      <c r="AHW214" s="115"/>
      <c r="AHX214" s="115"/>
      <c r="AHY214" s="115"/>
      <c r="AHZ214" s="115"/>
      <c r="AIA214" s="115"/>
      <c r="AIB214" s="115"/>
      <c r="AIC214" s="115"/>
      <c r="AID214" s="115"/>
      <c r="AIE214" s="115"/>
      <c r="AIF214" s="115"/>
      <c r="AIG214" s="115"/>
      <c r="AIH214" s="115"/>
      <c r="AII214" s="115"/>
      <c r="AIJ214" s="115"/>
      <c r="AIK214" s="115"/>
      <c r="AIL214" s="115"/>
      <c r="AIM214" s="115"/>
      <c r="AIN214" s="115"/>
      <c r="AIO214" s="115"/>
      <c r="AIP214" s="115"/>
      <c r="AIQ214" s="115"/>
      <c r="AIR214" s="115"/>
      <c r="AIS214" s="115"/>
      <c r="AIT214" s="115"/>
      <c r="AIU214" s="115"/>
      <c r="AIV214" s="115"/>
      <c r="AIW214" s="115"/>
      <c r="AIX214" s="115"/>
      <c r="AIY214" s="115"/>
      <c r="AIZ214" s="115"/>
      <c r="AJA214" s="115"/>
      <c r="AJB214" s="115"/>
      <c r="AJC214" s="115"/>
      <c r="AJD214" s="115"/>
      <c r="AJE214" s="115"/>
      <c r="AJF214" s="115"/>
      <c r="AJG214" s="115"/>
      <c r="AJH214" s="115"/>
      <c r="AJI214" s="115"/>
      <c r="AJJ214" s="115"/>
      <c r="AJK214" s="115"/>
      <c r="AJL214" s="115"/>
      <c r="AJM214" s="115"/>
      <c r="AJN214" s="115"/>
      <c r="AJO214" s="115"/>
      <c r="AJP214" s="115"/>
      <c r="AJQ214" s="115"/>
      <c r="AJR214" s="115"/>
      <c r="AJS214" s="115"/>
      <c r="AJT214" s="115"/>
      <c r="AJU214" s="115"/>
      <c r="AJV214" s="115"/>
      <c r="AJW214" s="115"/>
      <c r="AJX214" s="115"/>
      <c r="AJY214" s="115"/>
      <c r="AJZ214" s="115"/>
      <c r="AKA214" s="115"/>
      <c r="AKB214" s="115"/>
      <c r="AKC214" s="115"/>
      <c r="AKD214" s="115"/>
      <c r="AKE214" s="115"/>
      <c r="AKF214" s="115"/>
      <c r="AKG214" s="115"/>
      <c r="AKH214" s="115"/>
      <c r="AKI214" s="115"/>
      <c r="AKJ214" s="115"/>
      <c r="AKK214" s="115"/>
      <c r="AKL214" s="115"/>
      <c r="AKM214" s="115"/>
      <c r="AKN214" s="115"/>
      <c r="AKO214" s="115"/>
      <c r="AKP214" s="115"/>
      <c r="AKQ214" s="115"/>
      <c r="AKR214" s="115"/>
      <c r="AKS214" s="115"/>
      <c r="AKT214" s="115"/>
      <c r="AKU214" s="115"/>
      <c r="AKV214" s="115"/>
      <c r="AKW214" s="115"/>
      <c r="AKX214" s="115"/>
      <c r="AKY214" s="115"/>
      <c r="AKZ214" s="115"/>
      <c r="ALA214" s="115"/>
      <c r="ALB214" s="115"/>
      <c r="ALC214" s="115"/>
      <c r="ALD214" s="115"/>
      <c r="ALE214" s="115"/>
      <c r="ALF214" s="115"/>
      <c r="ALG214" s="115"/>
      <c r="ALH214" s="115"/>
      <c r="ALI214" s="115"/>
      <c r="ALJ214" s="115"/>
      <c r="ALK214" s="115"/>
      <c r="ALL214" s="115"/>
      <c r="ALM214" s="115"/>
      <c r="ALN214" s="115"/>
      <c r="ALO214" s="115"/>
      <c r="ALP214" s="115"/>
      <c r="ALQ214" s="115"/>
      <c r="ALR214" s="115"/>
      <c r="ALS214" s="115"/>
      <c r="ALT214" s="115"/>
      <c r="ALU214" s="115"/>
      <c r="ALV214" s="115"/>
      <c r="ALW214" s="115"/>
      <c r="ALX214" s="115"/>
      <c r="ALY214" s="115"/>
      <c r="ALZ214" s="115"/>
      <c r="AMA214" s="115"/>
      <c r="AMB214" s="115"/>
      <c r="AMC214" s="115"/>
      <c r="AMD214" s="115"/>
      <c r="AME214" s="115"/>
      <c r="AMF214" s="115"/>
      <c r="AMG214" s="115"/>
      <c r="AMH214" s="115"/>
      <c r="AMI214" s="115"/>
      <c r="AMJ214" s="115"/>
      <c r="AMK214" s="115"/>
      <c r="AML214" s="115"/>
      <c r="AMM214" s="115"/>
      <c r="AMN214" s="115"/>
      <c r="AMO214" s="115"/>
      <c r="AMP214" s="115"/>
      <c r="AMQ214" s="115"/>
      <c r="AMR214" s="115"/>
      <c r="AMS214" s="115"/>
      <c r="AMT214" s="115"/>
      <c r="AMU214" s="115"/>
      <c r="AMV214" s="115"/>
      <c r="AMW214" s="115"/>
      <c r="AMX214" s="115"/>
      <c r="AMY214" s="115"/>
      <c r="AMZ214" s="115"/>
      <c r="ANA214" s="115"/>
      <c r="ANB214" s="115"/>
      <c r="ANC214" s="115"/>
      <c r="AND214" s="115"/>
      <c r="ANE214" s="115"/>
      <c r="ANF214" s="115"/>
      <c r="ANG214" s="115"/>
      <c r="ANH214" s="115"/>
      <c r="ANI214" s="115"/>
      <c r="ANJ214" s="115"/>
      <c r="ANK214" s="115"/>
      <c r="ANL214" s="115"/>
      <c r="ANM214" s="115"/>
      <c r="ANN214" s="115"/>
      <c r="ANO214" s="115"/>
      <c r="ANP214" s="115"/>
      <c r="ANQ214" s="115"/>
      <c r="ANR214" s="115"/>
      <c r="ANS214" s="115"/>
      <c r="ANT214" s="115"/>
      <c r="ANU214" s="115"/>
      <c r="ANV214" s="115"/>
      <c r="ANW214" s="115"/>
      <c r="ANX214" s="115"/>
      <c r="ANY214" s="115"/>
      <c r="ANZ214" s="115"/>
      <c r="AOA214" s="115"/>
      <c r="AOB214" s="115"/>
      <c r="AOC214" s="115"/>
      <c r="AOD214" s="115"/>
      <c r="AOE214" s="115"/>
      <c r="AOF214" s="115"/>
      <c r="AOG214" s="115"/>
      <c r="AOH214" s="115"/>
      <c r="AOI214" s="115"/>
      <c r="AOJ214" s="115"/>
      <c r="AOK214" s="115"/>
      <c r="AOL214" s="115"/>
      <c r="AOM214" s="115"/>
      <c r="AON214" s="115"/>
      <c r="AOO214" s="115"/>
      <c r="AOP214" s="115"/>
      <c r="AOQ214" s="115"/>
      <c r="AOR214" s="115"/>
      <c r="AOS214" s="115"/>
      <c r="AOT214" s="115"/>
      <c r="AOU214" s="115"/>
      <c r="AOV214" s="115"/>
      <c r="AOW214" s="115"/>
      <c r="AOX214" s="115"/>
      <c r="AOY214" s="115"/>
      <c r="AOZ214" s="115"/>
      <c r="APA214" s="115"/>
      <c r="APB214" s="115"/>
      <c r="APC214" s="115"/>
      <c r="APD214" s="115"/>
      <c r="APE214" s="115"/>
      <c r="APF214" s="115"/>
      <c r="APG214" s="115"/>
      <c r="APH214" s="115"/>
      <c r="API214" s="115"/>
      <c r="APJ214" s="115"/>
      <c r="APK214" s="115"/>
      <c r="APL214" s="115"/>
      <c r="APM214" s="115"/>
      <c r="APN214" s="115"/>
      <c r="APO214" s="115"/>
      <c r="APP214" s="115"/>
      <c r="APQ214" s="115"/>
      <c r="APR214" s="115"/>
      <c r="APS214" s="115"/>
      <c r="APT214" s="115"/>
      <c r="APU214" s="115"/>
      <c r="APV214" s="115"/>
      <c r="APW214" s="115"/>
      <c r="APX214" s="115"/>
      <c r="APY214" s="115"/>
      <c r="APZ214" s="115"/>
      <c r="AQA214" s="115"/>
      <c r="AQB214" s="115"/>
      <c r="AQC214" s="115"/>
      <c r="AQD214" s="115"/>
      <c r="AQE214" s="115"/>
      <c r="AQF214" s="115"/>
      <c r="AQG214" s="115"/>
      <c r="AQH214" s="115"/>
      <c r="AQI214" s="115"/>
      <c r="AQJ214" s="115"/>
      <c r="AQK214" s="115"/>
      <c r="AQL214" s="115"/>
      <c r="AQM214" s="115"/>
      <c r="AQN214" s="115"/>
      <c r="AQO214" s="115"/>
      <c r="AQP214" s="115"/>
      <c r="AQQ214" s="115"/>
      <c r="AQR214" s="115"/>
      <c r="AQS214" s="115"/>
      <c r="AQT214" s="115"/>
      <c r="AQU214" s="115"/>
      <c r="AQV214" s="115"/>
      <c r="AQW214" s="115"/>
      <c r="AQX214" s="115"/>
      <c r="AQY214" s="115"/>
      <c r="AQZ214" s="115"/>
      <c r="ARA214" s="115"/>
      <c r="ARB214" s="115"/>
      <c r="ARC214" s="115"/>
      <c r="ARD214" s="115"/>
      <c r="ARE214" s="115"/>
      <c r="ARF214" s="115"/>
      <c r="ARG214" s="115"/>
      <c r="ARH214" s="115"/>
      <c r="ARI214" s="115"/>
      <c r="ARJ214" s="115"/>
      <c r="ARK214" s="115"/>
      <c r="ARL214" s="115"/>
      <c r="ARM214" s="115"/>
      <c r="ARN214" s="115"/>
      <c r="ARO214" s="115"/>
      <c r="ARP214" s="115"/>
      <c r="ARQ214" s="115"/>
      <c r="ARR214" s="115"/>
      <c r="ARS214" s="115"/>
      <c r="ART214" s="115"/>
      <c r="ARU214" s="115"/>
      <c r="ARV214" s="115"/>
      <c r="ARW214" s="115"/>
      <c r="ARX214" s="115"/>
      <c r="ARY214" s="115"/>
      <c r="ARZ214" s="115"/>
      <c r="ASA214" s="115"/>
      <c r="ASB214" s="115"/>
      <c r="ASC214" s="115"/>
      <c r="ASD214" s="115"/>
      <c r="ASE214" s="115"/>
      <c r="ASF214" s="115"/>
      <c r="ASG214" s="115"/>
      <c r="ASH214" s="115"/>
      <c r="ASI214" s="115"/>
      <c r="ASJ214" s="115"/>
      <c r="ASK214" s="115"/>
      <c r="ASL214" s="115"/>
      <c r="ASM214" s="115"/>
      <c r="ASN214" s="115"/>
      <c r="ASO214" s="115"/>
      <c r="ASP214" s="115"/>
      <c r="ASQ214" s="115"/>
      <c r="ASR214" s="115"/>
      <c r="ASS214" s="115"/>
      <c r="AST214" s="115"/>
      <c r="ASU214" s="115"/>
      <c r="ASV214" s="115"/>
      <c r="ASW214" s="115"/>
      <c r="ASX214" s="115"/>
      <c r="ASY214" s="115"/>
      <c r="ASZ214" s="115"/>
      <c r="ATA214" s="115"/>
      <c r="ATB214" s="115"/>
      <c r="ATC214" s="115"/>
      <c r="ATD214" s="115"/>
      <c r="ATE214" s="115"/>
      <c r="ATF214" s="115"/>
      <c r="ATG214" s="115"/>
      <c r="ATH214" s="115"/>
      <c r="ATI214" s="115"/>
      <c r="ATJ214" s="115"/>
      <c r="ATK214" s="115"/>
      <c r="ATL214" s="115"/>
      <c r="ATM214" s="115"/>
      <c r="ATN214" s="115"/>
      <c r="ATO214" s="115"/>
      <c r="ATP214" s="115"/>
      <c r="ATQ214" s="115"/>
      <c r="ATR214" s="115"/>
      <c r="ATS214" s="115"/>
      <c r="ATT214" s="115"/>
      <c r="ATU214" s="115"/>
      <c r="ATV214" s="115"/>
      <c r="ATW214" s="115"/>
      <c r="ATX214" s="115"/>
      <c r="ATY214" s="115"/>
      <c r="ATZ214" s="115"/>
      <c r="AUA214" s="115"/>
      <c r="AUB214" s="115"/>
      <c r="AUC214" s="115"/>
      <c r="AUD214" s="115"/>
      <c r="AUE214" s="115"/>
      <c r="AUF214" s="115"/>
      <c r="AUG214" s="115"/>
      <c r="AUH214" s="115"/>
      <c r="AUI214" s="115"/>
      <c r="AUJ214" s="115"/>
      <c r="AUK214" s="115"/>
      <c r="AUL214" s="115"/>
      <c r="AUM214" s="115"/>
      <c r="AUN214" s="115"/>
      <c r="AUO214" s="115"/>
      <c r="AUP214" s="115"/>
      <c r="AUQ214" s="115"/>
      <c r="AUR214" s="115"/>
      <c r="AUS214" s="115"/>
      <c r="AUT214" s="115"/>
      <c r="AUU214" s="115"/>
      <c r="AUV214" s="115"/>
      <c r="AUW214" s="115"/>
      <c r="AUX214" s="115"/>
      <c r="AUY214" s="115"/>
      <c r="AUZ214" s="115"/>
      <c r="AVA214" s="115"/>
      <c r="AVB214" s="115"/>
      <c r="AVC214" s="115"/>
      <c r="AVD214" s="115"/>
      <c r="AVE214" s="115"/>
      <c r="AVF214" s="115"/>
      <c r="AVG214" s="115"/>
      <c r="AVH214" s="115"/>
      <c r="AVI214" s="115"/>
      <c r="AVJ214" s="115"/>
      <c r="AVK214" s="115"/>
      <c r="AVL214" s="115"/>
      <c r="AVM214" s="115"/>
      <c r="AVN214" s="115"/>
      <c r="AVO214" s="115"/>
      <c r="AVP214" s="115"/>
      <c r="AVQ214" s="115"/>
      <c r="AVR214" s="115"/>
      <c r="AVS214" s="115"/>
      <c r="AVT214" s="115"/>
      <c r="AVU214" s="115"/>
      <c r="AVV214" s="115"/>
      <c r="AVW214" s="115"/>
      <c r="AVX214" s="115"/>
      <c r="AVY214" s="115"/>
      <c r="AVZ214" s="115"/>
      <c r="AWA214" s="115"/>
      <c r="AWB214" s="115"/>
      <c r="AWC214" s="115"/>
      <c r="AWD214" s="115"/>
      <c r="AWE214" s="115"/>
      <c r="AWF214" s="115"/>
      <c r="AWG214" s="115"/>
      <c r="AWH214" s="115"/>
      <c r="AWI214" s="115"/>
      <c r="AWJ214" s="115"/>
      <c r="AWK214" s="115"/>
      <c r="AWL214" s="115"/>
      <c r="AWM214" s="115"/>
      <c r="AWN214" s="115"/>
      <c r="AWO214" s="115"/>
      <c r="AWP214" s="115"/>
      <c r="AWQ214" s="115"/>
      <c r="AWR214" s="115"/>
      <c r="AWS214" s="115"/>
      <c r="AWT214" s="115"/>
      <c r="AWU214" s="115"/>
      <c r="AWV214" s="115"/>
      <c r="AWW214" s="115"/>
      <c r="AWX214" s="115"/>
      <c r="AWY214" s="115"/>
      <c r="AWZ214" s="115"/>
      <c r="AXA214" s="115"/>
      <c r="AXB214" s="115"/>
      <c r="AXC214" s="115"/>
      <c r="AXD214" s="115"/>
      <c r="AXE214" s="115"/>
      <c r="AXF214" s="115"/>
      <c r="AXG214" s="115"/>
      <c r="AXH214" s="115"/>
      <c r="AXI214" s="115"/>
      <c r="AXJ214" s="115"/>
      <c r="AXK214" s="115"/>
      <c r="AXL214" s="115"/>
      <c r="AXM214" s="115"/>
      <c r="AXN214" s="115"/>
      <c r="AXO214" s="115"/>
      <c r="AXP214" s="115"/>
      <c r="AXQ214" s="115"/>
      <c r="AXR214" s="115"/>
      <c r="AXS214" s="115"/>
      <c r="AXT214" s="115"/>
      <c r="AXU214" s="115"/>
      <c r="AXV214" s="115"/>
      <c r="AXW214" s="115"/>
      <c r="AXX214" s="115"/>
      <c r="AXY214" s="115"/>
      <c r="AXZ214" s="115"/>
      <c r="AYA214" s="115"/>
      <c r="AYB214" s="115"/>
      <c r="AYC214" s="115"/>
      <c r="AYD214" s="115"/>
      <c r="AYE214" s="115"/>
      <c r="AYF214" s="115"/>
      <c r="AYG214" s="115"/>
      <c r="AYH214" s="115"/>
      <c r="AYI214" s="115"/>
      <c r="AYJ214" s="115"/>
      <c r="AYK214" s="115"/>
      <c r="AYL214" s="115"/>
      <c r="AYM214" s="115"/>
      <c r="AYN214" s="115"/>
      <c r="AYO214" s="115"/>
      <c r="AYP214" s="115"/>
      <c r="AYQ214" s="115"/>
      <c r="AYR214" s="115"/>
      <c r="AYS214" s="115"/>
      <c r="AYT214" s="115"/>
      <c r="AYU214" s="115"/>
      <c r="AYV214" s="115"/>
      <c r="AYW214" s="115"/>
      <c r="AYX214" s="115"/>
      <c r="AYY214" s="115"/>
      <c r="AYZ214" s="115"/>
      <c r="AZA214" s="115"/>
      <c r="AZB214" s="115"/>
      <c r="AZC214" s="115"/>
      <c r="AZD214" s="115"/>
      <c r="AZE214" s="115"/>
      <c r="AZF214" s="115"/>
      <c r="AZG214" s="115"/>
      <c r="AZH214" s="115"/>
      <c r="AZI214" s="115"/>
      <c r="AZJ214" s="115"/>
      <c r="AZK214" s="115"/>
      <c r="AZL214" s="115"/>
      <c r="AZM214" s="115"/>
      <c r="AZN214" s="115"/>
      <c r="AZO214" s="115"/>
      <c r="AZP214" s="115"/>
      <c r="AZQ214" s="115"/>
      <c r="AZR214" s="115"/>
      <c r="AZS214" s="115"/>
      <c r="AZT214" s="115"/>
      <c r="AZU214" s="115"/>
      <c r="AZV214" s="115"/>
      <c r="AZW214" s="115"/>
      <c r="AZX214" s="115"/>
      <c r="AZY214" s="115"/>
      <c r="AZZ214" s="115"/>
      <c r="BAA214" s="115"/>
      <c r="BAB214" s="115"/>
      <c r="BAC214" s="115"/>
      <c r="BAD214" s="115"/>
      <c r="BAE214" s="115"/>
      <c r="BAF214" s="115"/>
      <c r="BAG214" s="115"/>
      <c r="BAH214" s="115"/>
      <c r="BAI214" s="115"/>
      <c r="BAJ214" s="115"/>
      <c r="BAK214" s="115"/>
      <c r="BAL214" s="115"/>
      <c r="BAM214" s="115"/>
      <c r="BAN214" s="115"/>
      <c r="BAO214" s="115"/>
      <c r="BAP214" s="115"/>
      <c r="BAQ214" s="115"/>
      <c r="BAR214" s="115"/>
      <c r="BAS214" s="115"/>
      <c r="BAT214" s="115"/>
      <c r="BAU214" s="115"/>
      <c r="BAV214" s="115"/>
      <c r="BAW214" s="115"/>
      <c r="BAX214" s="115"/>
      <c r="BAY214" s="115"/>
      <c r="BAZ214" s="115"/>
      <c r="BBA214" s="115"/>
      <c r="BBB214" s="115"/>
      <c r="BBC214" s="115"/>
      <c r="BBD214" s="115"/>
      <c r="BBE214" s="115"/>
      <c r="BBF214" s="115"/>
      <c r="BBG214" s="115"/>
      <c r="BBH214" s="115"/>
      <c r="BBI214" s="115"/>
      <c r="BBJ214" s="115"/>
      <c r="BBK214" s="115"/>
      <c r="BBL214" s="115"/>
      <c r="BBM214" s="115"/>
      <c r="BBN214" s="115"/>
      <c r="BBO214" s="115"/>
      <c r="BBP214" s="115"/>
      <c r="BBQ214" s="115"/>
      <c r="BBR214" s="115"/>
      <c r="BBS214" s="115"/>
      <c r="BBT214" s="115"/>
      <c r="BBU214" s="115"/>
      <c r="BBV214" s="115"/>
      <c r="BBW214" s="115"/>
      <c r="BBX214" s="115"/>
      <c r="BBY214" s="115"/>
      <c r="BBZ214" s="115"/>
      <c r="BCA214" s="115"/>
      <c r="BCB214" s="115"/>
      <c r="BCC214" s="115"/>
      <c r="BCD214" s="115"/>
      <c r="BCE214" s="115"/>
      <c r="BCF214" s="115"/>
      <c r="BCG214" s="115"/>
      <c r="BCH214" s="115"/>
      <c r="BCI214" s="115"/>
      <c r="BCJ214" s="115"/>
      <c r="BCK214" s="115"/>
      <c r="BCL214" s="115"/>
      <c r="BCM214" s="115"/>
      <c r="BCN214" s="115"/>
      <c r="BCO214" s="115"/>
      <c r="BCP214" s="115"/>
      <c r="BCQ214" s="115"/>
      <c r="BCR214" s="115"/>
      <c r="BCS214" s="115"/>
      <c r="BCT214" s="115"/>
      <c r="BCU214" s="115"/>
      <c r="BCV214" s="115"/>
      <c r="BCW214" s="115"/>
      <c r="BCX214" s="115"/>
      <c r="BCY214" s="115"/>
      <c r="BCZ214" s="115"/>
      <c r="BDA214" s="115"/>
      <c r="BDB214" s="115"/>
      <c r="BDC214" s="115"/>
      <c r="BDD214" s="115"/>
      <c r="BDE214" s="115"/>
      <c r="BDF214" s="115"/>
      <c r="BDG214" s="115"/>
      <c r="BDH214" s="115"/>
      <c r="BDI214" s="115"/>
      <c r="BDJ214" s="115"/>
      <c r="BDK214" s="115"/>
      <c r="BDL214" s="115"/>
      <c r="BDM214" s="115"/>
      <c r="BDN214" s="115"/>
      <c r="BDO214" s="115"/>
      <c r="BDP214" s="115"/>
      <c r="BDQ214" s="115"/>
      <c r="BDR214" s="115"/>
      <c r="BDS214" s="115"/>
      <c r="BDT214" s="115"/>
      <c r="BDU214" s="115"/>
      <c r="BDV214" s="115"/>
      <c r="BDW214" s="115"/>
      <c r="BDX214" s="115"/>
      <c r="BDY214" s="115"/>
      <c r="BDZ214" s="115"/>
      <c r="BEA214" s="115"/>
      <c r="BEB214" s="115"/>
      <c r="BEC214" s="115"/>
      <c r="BED214" s="115"/>
      <c r="BEE214" s="115"/>
      <c r="BEF214" s="115"/>
      <c r="BEG214" s="115"/>
      <c r="BEH214" s="115"/>
      <c r="BEI214" s="115"/>
      <c r="BEJ214" s="115"/>
      <c r="BEK214" s="115"/>
      <c r="BEL214" s="115"/>
      <c r="BEM214" s="115"/>
      <c r="BEN214" s="115"/>
      <c r="BEO214" s="115"/>
      <c r="BEP214" s="115"/>
      <c r="BEQ214" s="115"/>
      <c r="BER214" s="115"/>
      <c r="BES214" s="115"/>
      <c r="BET214" s="115"/>
      <c r="BEU214" s="115"/>
      <c r="BEV214" s="115"/>
      <c r="BEW214" s="115"/>
      <c r="BEX214" s="115"/>
      <c r="BEY214" s="115"/>
      <c r="BEZ214" s="115"/>
      <c r="BFA214" s="115"/>
      <c r="BFB214" s="115"/>
      <c r="BFC214" s="115"/>
      <c r="BFD214" s="115"/>
      <c r="BFE214" s="115"/>
      <c r="BFF214" s="115"/>
      <c r="BFG214" s="115"/>
      <c r="BFH214" s="115"/>
      <c r="BFI214" s="115"/>
      <c r="BFJ214" s="115"/>
      <c r="BFK214" s="115"/>
      <c r="BFL214" s="115"/>
      <c r="BFM214" s="115"/>
      <c r="BFN214" s="115"/>
      <c r="BFO214" s="115"/>
      <c r="BFP214" s="115"/>
      <c r="BFQ214" s="115"/>
      <c r="BFR214" s="115"/>
      <c r="BFS214" s="115"/>
      <c r="BFT214" s="115"/>
      <c r="BFU214" s="115"/>
      <c r="BFV214" s="115"/>
      <c r="BFW214" s="115"/>
      <c r="BFX214" s="115"/>
      <c r="BFY214" s="115"/>
      <c r="BFZ214" s="115"/>
      <c r="BGA214" s="115"/>
      <c r="BGB214" s="115"/>
      <c r="BGC214" s="115"/>
      <c r="BGD214" s="115"/>
      <c r="BGE214" s="115"/>
      <c r="BGF214" s="115"/>
      <c r="BGG214" s="115"/>
      <c r="BGH214" s="115"/>
      <c r="BGI214" s="115"/>
      <c r="BGJ214" s="115"/>
      <c r="BGK214" s="115"/>
      <c r="BGL214" s="115"/>
      <c r="BGM214" s="115"/>
      <c r="BGN214" s="115"/>
      <c r="BGO214" s="115"/>
      <c r="BGP214" s="115"/>
      <c r="BGQ214" s="115"/>
      <c r="BGR214" s="115"/>
      <c r="BGS214" s="115"/>
      <c r="BGT214" s="115"/>
      <c r="BGU214" s="115"/>
      <c r="BGV214" s="115"/>
      <c r="BGW214" s="115"/>
      <c r="BGX214" s="115"/>
      <c r="BGY214" s="115"/>
      <c r="BGZ214" s="115"/>
      <c r="BHA214" s="115"/>
      <c r="BHB214" s="115"/>
      <c r="BHC214" s="115"/>
      <c r="BHD214" s="115"/>
      <c r="BHE214" s="115"/>
      <c r="BHF214" s="115"/>
      <c r="BHG214" s="115"/>
      <c r="BHH214" s="115"/>
      <c r="BHI214" s="115"/>
      <c r="BHJ214" s="115"/>
      <c r="BHK214" s="115"/>
      <c r="BHL214" s="115"/>
      <c r="BHM214" s="115"/>
      <c r="BHN214" s="115"/>
      <c r="BHO214" s="115"/>
      <c r="BHP214" s="115"/>
      <c r="BHQ214" s="115"/>
      <c r="BHR214" s="115"/>
      <c r="BHS214" s="115"/>
      <c r="BHT214" s="115"/>
      <c r="BHU214" s="115"/>
      <c r="BHV214" s="115"/>
      <c r="BHW214" s="115"/>
      <c r="BHX214" s="115"/>
      <c r="BHY214" s="115"/>
      <c r="BHZ214" s="115"/>
      <c r="BIA214" s="115"/>
      <c r="BIB214" s="115"/>
      <c r="BIC214" s="115"/>
      <c r="BID214" s="115"/>
      <c r="BIE214" s="115"/>
      <c r="BIF214" s="115"/>
      <c r="BIG214" s="115"/>
      <c r="BIH214" s="115"/>
      <c r="BII214" s="115"/>
      <c r="BIJ214" s="115"/>
      <c r="BIK214" s="115"/>
      <c r="BIL214" s="115"/>
      <c r="BIM214" s="115"/>
      <c r="BIN214" s="115"/>
      <c r="BIO214" s="115"/>
      <c r="BIP214" s="115"/>
      <c r="BIQ214" s="115"/>
      <c r="BIR214" s="115"/>
      <c r="BIS214" s="115"/>
      <c r="BIT214" s="115"/>
      <c r="BIU214" s="115"/>
      <c r="BIV214" s="115"/>
      <c r="BIW214" s="115"/>
      <c r="BIX214" s="115"/>
      <c r="BIY214" s="115"/>
      <c r="BIZ214" s="115"/>
      <c r="BJA214" s="115"/>
      <c r="BJB214" s="115"/>
      <c r="BJC214" s="115"/>
      <c r="BJD214" s="115"/>
      <c r="BJE214" s="115"/>
      <c r="BJF214" s="115"/>
      <c r="BJG214" s="115"/>
      <c r="BJH214" s="115"/>
      <c r="BJI214" s="115"/>
      <c r="BJJ214" s="115"/>
      <c r="BJK214" s="115"/>
      <c r="BJL214" s="115"/>
      <c r="BJM214" s="115"/>
      <c r="BJN214" s="115"/>
      <c r="BJO214" s="115"/>
      <c r="BJP214" s="115"/>
      <c r="BJQ214" s="115"/>
      <c r="BJR214" s="115"/>
      <c r="BJS214" s="115"/>
      <c r="BJT214" s="115"/>
      <c r="BJU214" s="115"/>
      <c r="BJV214" s="115"/>
      <c r="BJW214" s="115"/>
      <c r="BJX214" s="115"/>
      <c r="BJY214" s="115"/>
      <c r="BJZ214" s="115"/>
      <c r="BKA214" s="115"/>
      <c r="BKB214" s="115"/>
      <c r="BKC214" s="115"/>
      <c r="BKD214" s="115"/>
      <c r="BKE214" s="115"/>
      <c r="BKF214" s="115"/>
      <c r="BKG214" s="115"/>
      <c r="BKH214" s="115"/>
      <c r="BKI214" s="115"/>
      <c r="BKJ214" s="115"/>
      <c r="BKK214" s="115"/>
      <c r="BKL214" s="115"/>
      <c r="BKM214" s="115"/>
      <c r="BKN214" s="115"/>
      <c r="BKO214" s="115"/>
      <c r="BKP214" s="115"/>
      <c r="BKQ214" s="115"/>
      <c r="BKR214" s="115"/>
      <c r="BKS214" s="115"/>
      <c r="BKT214" s="115"/>
      <c r="BKU214" s="115"/>
      <c r="BKV214" s="115"/>
      <c r="BKW214" s="115"/>
      <c r="BKX214" s="115"/>
      <c r="BKY214" s="115"/>
      <c r="BKZ214" s="115"/>
      <c r="BLA214" s="115"/>
      <c r="BLB214" s="115"/>
      <c r="BLC214" s="115"/>
      <c r="BLD214" s="115"/>
      <c r="BLE214" s="115"/>
      <c r="BLF214" s="115"/>
      <c r="BLG214" s="115"/>
      <c r="BLH214" s="115"/>
      <c r="BLI214" s="115"/>
      <c r="BLJ214" s="115"/>
      <c r="BLK214" s="115"/>
      <c r="BLL214" s="115"/>
      <c r="BLM214" s="115"/>
      <c r="BLN214" s="115"/>
      <c r="BLO214" s="115"/>
      <c r="BLP214" s="115"/>
      <c r="BLQ214" s="115"/>
      <c r="BLR214" s="115"/>
      <c r="BLS214" s="115"/>
      <c r="BLT214" s="115"/>
      <c r="BLU214" s="115"/>
      <c r="BLV214" s="115"/>
      <c r="BLW214" s="115"/>
      <c r="BLX214" s="115"/>
      <c r="BLY214" s="115"/>
      <c r="BLZ214" s="115"/>
      <c r="BMA214" s="115"/>
      <c r="BMB214" s="115"/>
      <c r="BMC214" s="115"/>
      <c r="BMD214" s="115"/>
      <c r="BME214" s="115"/>
      <c r="BMF214" s="115"/>
      <c r="BMG214" s="115"/>
      <c r="BMH214" s="115"/>
      <c r="BMI214" s="115"/>
      <c r="BMJ214" s="115"/>
      <c r="BMK214" s="115"/>
      <c r="BML214" s="115"/>
      <c r="BMM214" s="115"/>
      <c r="BMN214" s="115"/>
      <c r="BMO214" s="115"/>
      <c r="BMP214" s="115"/>
      <c r="BMQ214" s="115"/>
      <c r="BMR214" s="115"/>
      <c r="BMS214" s="115"/>
      <c r="BMT214" s="115"/>
      <c r="BMU214" s="115"/>
      <c r="BMV214" s="115"/>
      <c r="BMW214" s="115"/>
      <c r="BMX214" s="115"/>
      <c r="BMY214" s="115"/>
      <c r="BMZ214" s="115"/>
      <c r="BNA214" s="115"/>
      <c r="BNB214" s="115"/>
      <c r="BNC214" s="115"/>
      <c r="BND214" s="115"/>
      <c r="BNE214" s="115"/>
      <c r="BNF214" s="115"/>
      <c r="BNG214" s="115"/>
      <c r="BNH214" s="115"/>
      <c r="BNI214" s="115"/>
      <c r="BNJ214" s="115"/>
      <c r="BNK214" s="115"/>
      <c r="BNL214" s="115"/>
      <c r="BNM214" s="115"/>
      <c r="BNN214" s="115"/>
      <c r="BNO214" s="115"/>
      <c r="BNP214" s="115"/>
      <c r="BNQ214" s="115"/>
      <c r="BNR214" s="115"/>
      <c r="BNS214" s="115"/>
      <c r="BNT214" s="115"/>
      <c r="BNU214" s="115"/>
      <c r="BNV214" s="115"/>
      <c r="BNW214" s="115"/>
      <c r="BNX214" s="115"/>
      <c r="BNY214" s="115"/>
      <c r="BNZ214" s="115"/>
      <c r="BOA214" s="115"/>
      <c r="BOB214" s="115"/>
      <c r="BOC214" s="115"/>
      <c r="BOD214" s="115"/>
      <c r="BOE214" s="115"/>
      <c r="BOF214" s="115"/>
      <c r="BOG214" s="115"/>
      <c r="BOH214" s="115"/>
      <c r="BOI214" s="115"/>
      <c r="BOJ214" s="115"/>
      <c r="BOK214" s="115"/>
      <c r="BOL214" s="115"/>
      <c r="BOM214" s="115"/>
      <c r="BON214" s="115"/>
      <c r="BOO214" s="115"/>
      <c r="BOP214" s="115"/>
      <c r="BOQ214" s="115"/>
      <c r="BOR214" s="115"/>
      <c r="BOS214" s="115"/>
      <c r="BOT214" s="115"/>
      <c r="BOU214" s="115"/>
      <c r="BOV214" s="115"/>
      <c r="BOW214" s="115"/>
      <c r="BOX214" s="115"/>
      <c r="BOY214" s="115"/>
      <c r="BOZ214" s="115"/>
      <c r="BPA214" s="115"/>
      <c r="BPB214" s="115"/>
      <c r="BPC214" s="115"/>
      <c r="BPD214" s="115"/>
      <c r="BPE214" s="115"/>
      <c r="BPF214" s="115"/>
      <c r="BPG214" s="115"/>
      <c r="BPH214" s="115"/>
      <c r="BPI214" s="115"/>
      <c r="BPJ214" s="115"/>
      <c r="BPK214" s="115"/>
      <c r="BPL214" s="115"/>
      <c r="BPM214" s="115"/>
      <c r="BPN214" s="115"/>
      <c r="BPO214" s="115"/>
      <c r="BPP214" s="115"/>
      <c r="BPQ214" s="115"/>
      <c r="BPR214" s="115"/>
      <c r="BPS214" s="115"/>
      <c r="BPT214" s="115"/>
      <c r="BPU214" s="115"/>
      <c r="BPV214" s="115"/>
      <c r="BPW214" s="115"/>
      <c r="BPX214" s="115"/>
      <c r="BPY214" s="115"/>
      <c r="BPZ214" s="115"/>
      <c r="BQA214" s="115"/>
      <c r="BQB214" s="115"/>
      <c r="BQC214" s="115"/>
      <c r="BQD214" s="115"/>
      <c r="BQE214" s="115"/>
      <c r="BQF214" s="115"/>
      <c r="BQG214" s="115"/>
      <c r="BQH214" s="115"/>
      <c r="BQI214" s="115"/>
      <c r="BQJ214" s="115"/>
      <c r="BQK214" s="115"/>
      <c r="BQL214" s="115"/>
      <c r="BQM214" s="115"/>
      <c r="BQN214" s="115"/>
      <c r="BQO214" s="115"/>
      <c r="BQP214" s="115"/>
      <c r="BQQ214" s="115"/>
      <c r="BQR214" s="115"/>
      <c r="BQS214" s="115"/>
      <c r="BQT214" s="115"/>
      <c r="BQU214" s="115"/>
      <c r="BQV214" s="115"/>
      <c r="BQW214" s="115"/>
      <c r="BQX214" s="115"/>
      <c r="BQY214" s="115"/>
      <c r="BQZ214" s="115"/>
      <c r="BRA214" s="115"/>
      <c r="BRB214" s="115"/>
      <c r="BRC214" s="115"/>
      <c r="BRD214" s="115"/>
      <c r="BRE214" s="115"/>
      <c r="BRF214" s="115"/>
      <c r="BRG214" s="115"/>
      <c r="BRH214" s="115"/>
      <c r="BRI214" s="115"/>
      <c r="BRJ214" s="115"/>
      <c r="BRK214" s="115"/>
      <c r="BRL214" s="115"/>
      <c r="BRM214" s="115"/>
      <c r="BRN214" s="115"/>
      <c r="BRO214" s="115"/>
      <c r="BRP214" s="115"/>
      <c r="BRQ214" s="115"/>
      <c r="BRR214" s="115"/>
      <c r="BRS214" s="115"/>
      <c r="BRT214" s="115"/>
      <c r="BRU214" s="115"/>
      <c r="BRV214" s="115"/>
      <c r="BRW214" s="115"/>
      <c r="BRX214" s="115"/>
      <c r="BRY214" s="115"/>
      <c r="BRZ214" s="115"/>
      <c r="BSA214" s="115"/>
      <c r="BSB214" s="115"/>
      <c r="BSC214" s="115"/>
      <c r="BSD214" s="115"/>
      <c r="BSE214" s="115"/>
      <c r="BSF214" s="115"/>
      <c r="BSG214" s="115"/>
      <c r="BSH214" s="115"/>
      <c r="BSI214" s="115"/>
      <c r="BSJ214" s="115"/>
      <c r="BSK214" s="115"/>
      <c r="BSL214" s="115"/>
      <c r="BSM214" s="115"/>
      <c r="BSN214" s="115"/>
      <c r="BSO214" s="115"/>
      <c r="BSP214" s="115"/>
      <c r="BSQ214" s="115"/>
      <c r="BSR214" s="115"/>
      <c r="BSS214" s="115"/>
      <c r="BST214" s="115"/>
      <c r="BSU214" s="115"/>
      <c r="BSV214" s="115"/>
      <c r="BSW214" s="115"/>
      <c r="BSX214" s="115"/>
      <c r="BSY214" s="115"/>
      <c r="BSZ214" s="115"/>
      <c r="BTA214" s="115"/>
      <c r="BTB214" s="115"/>
      <c r="BTC214" s="115"/>
      <c r="BTD214" s="115"/>
      <c r="BTE214" s="115"/>
      <c r="BTF214" s="115"/>
      <c r="BTG214" s="115"/>
      <c r="BTH214" s="115"/>
      <c r="BTI214" s="115"/>
      <c r="BTJ214" s="115"/>
      <c r="BTK214" s="115"/>
      <c r="BTL214" s="115"/>
      <c r="BTM214" s="115"/>
      <c r="BTN214" s="115"/>
      <c r="BTO214" s="115"/>
      <c r="BTP214" s="115"/>
      <c r="BTQ214" s="115"/>
      <c r="BTR214" s="115"/>
      <c r="BTS214" s="115"/>
      <c r="BTT214" s="115"/>
      <c r="BTU214" s="115"/>
      <c r="BTV214" s="115"/>
      <c r="BTW214" s="115"/>
      <c r="BTX214" s="115"/>
      <c r="BTY214" s="115"/>
      <c r="BTZ214" s="115"/>
      <c r="BUA214" s="115"/>
      <c r="BUB214" s="115"/>
      <c r="BUC214" s="115"/>
      <c r="BUD214" s="115"/>
      <c r="BUE214" s="115"/>
      <c r="BUF214" s="115"/>
      <c r="BUG214" s="115"/>
      <c r="BUH214" s="115"/>
      <c r="BUI214" s="115"/>
      <c r="BUJ214" s="115"/>
      <c r="BUK214" s="115"/>
      <c r="BUL214" s="115"/>
      <c r="BUM214" s="115"/>
      <c r="BUN214" s="115"/>
      <c r="BUO214" s="115"/>
      <c r="BUP214" s="115"/>
      <c r="BUQ214" s="115"/>
      <c r="BUR214" s="115"/>
      <c r="BUS214" s="115"/>
      <c r="BUT214" s="115"/>
      <c r="BUU214" s="115"/>
      <c r="BUV214" s="115"/>
      <c r="BUW214" s="115"/>
      <c r="BUX214" s="115"/>
      <c r="BUY214" s="115"/>
      <c r="BUZ214" s="115"/>
      <c r="BVA214" s="115"/>
      <c r="BVB214" s="115"/>
      <c r="BVC214" s="115"/>
      <c r="BVD214" s="115"/>
      <c r="BVE214" s="115"/>
      <c r="BVF214" s="115"/>
      <c r="BVG214" s="115"/>
      <c r="BVH214" s="115"/>
      <c r="BVI214" s="115"/>
      <c r="BVJ214" s="115"/>
      <c r="BVK214" s="115"/>
      <c r="BVL214" s="115"/>
      <c r="BVM214" s="115"/>
      <c r="BVN214" s="115"/>
      <c r="BVO214" s="115"/>
      <c r="BVP214" s="115"/>
      <c r="BVQ214" s="115"/>
      <c r="BVR214" s="115"/>
      <c r="BVS214" s="115"/>
      <c r="BVT214" s="115"/>
      <c r="BVU214" s="115"/>
      <c r="BVV214" s="115"/>
      <c r="BVW214" s="115"/>
      <c r="BVX214" s="115"/>
      <c r="BVY214" s="115"/>
      <c r="BVZ214" s="115"/>
      <c r="BWA214" s="115"/>
      <c r="BWB214" s="115"/>
      <c r="BWC214" s="115"/>
      <c r="BWD214" s="115"/>
      <c r="BWE214" s="115"/>
      <c r="BWF214" s="115"/>
      <c r="BWG214" s="115"/>
      <c r="BWH214" s="115"/>
      <c r="BWI214" s="115"/>
      <c r="BWJ214" s="115"/>
      <c r="BWK214" s="115"/>
      <c r="BWL214" s="115"/>
      <c r="BWM214" s="115"/>
      <c r="BWN214" s="115"/>
      <c r="BWO214" s="115"/>
      <c r="BWP214" s="115"/>
      <c r="BWQ214" s="115"/>
      <c r="BWR214" s="115"/>
      <c r="BWS214" s="115"/>
      <c r="BWT214" s="115"/>
      <c r="BWU214" s="115"/>
      <c r="BWV214" s="115"/>
      <c r="BWW214" s="115"/>
      <c r="BWX214" s="115"/>
      <c r="BWY214" s="115"/>
      <c r="BWZ214" s="115"/>
      <c r="BXA214" s="115"/>
      <c r="BXB214" s="115"/>
      <c r="BXC214" s="115"/>
      <c r="BXD214" s="115"/>
      <c r="BXE214" s="115"/>
      <c r="BXF214" s="115"/>
      <c r="BXG214" s="115"/>
      <c r="BXH214" s="115"/>
      <c r="BXI214" s="115"/>
      <c r="BXJ214" s="115"/>
      <c r="BXK214" s="115"/>
      <c r="BXL214" s="115"/>
      <c r="BXM214" s="115"/>
      <c r="BXN214" s="115"/>
      <c r="BXO214" s="115"/>
      <c r="BXP214" s="115"/>
      <c r="BXQ214" s="115"/>
      <c r="BXR214" s="115"/>
      <c r="BXS214" s="115"/>
      <c r="BXT214" s="115"/>
      <c r="BXU214" s="115"/>
      <c r="BXV214" s="115"/>
      <c r="BXW214" s="115"/>
      <c r="BXX214" s="115"/>
      <c r="BXY214" s="115"/>
      <c r="BXZ214" s="115"/>
      <c r="BYA214" s="115"/>
      <c r="BYB214" s="115"/>
      <c r="BYC214" s="115"/>
      <c r="BYD214" s="115"/>
      <c r="BYE214" s="115"/>
      <c r="BYF214" s="115"/>
      <c r="BYG214" s="115"/>
      <c r="BYH214" s="115"/>
      <c r="BYI214" s="115"/>
      <c r="BYJ214" s="115"/>
      <c r="BYK214" s="115"/>
      <c r="BYL214" s="115"/>
      <c r="BYM214" s="115"/>
      <c r="BYN214" s="115"/>
      <c r="BYO214" s="115"/>
      <c r="BYP214" s="115"/>
      <c r="BYQ214" s="115"/>
      <c r="BYR214" s="115"/>
      <c r="BYS214" s="115"/>
      <c r="BYT214" s="115"/>
      <c r="BYU214" s="115"/>
      <c r="BYV214" s="115"/>
      <c r="BYW214" s="115"/>
      <c r="BYX214" s="115"/>
      <c r="BYY214" s="115"/>
      <c r="BYZ214" s="115"/>
      <c r="BZA214" s="115"/>
      <c r="BZB214" s="115"/>
      <c r="BZC214" s="115"/>
      <c r="BZD214" s="115"/>
      <c r="BZE214" s="115"/>
      <c r="BZF214" s="115"/>
      <c r="BZG214" s="115"/>
      <c r="BZH214" s="115"/>
      <c r="BZI214" s="115"/>
      <c r="BZJ214" s="115"/>
      <c r="BZK214" s="115"/>
      <c r="BZL214" s="115"/>
      <c r="BZM214" s="115"/>
      <c r="BZN214" s="115"/>
      <c r="BZO214" s="115"/>
      <c r="BZP214" s="115"/>
      <c r="BZQ214" s="115"/>
      <c r="BZR214" s="115"/>
      <c r="BZS214" s="115"/>
      <c r="BZT214" s="115"/>
      <c r="BZU214" s="115"/>
      <c r="BZV214" s="115"/>
      <c r="BZW214" s="115"/>
      <c r="BZX214" s="115"/>
      <c r="BZY214" s="115"/>
      <c r="BZZ214" s="115"/>
      <c r="CAA214" s="115"/>
      <c r="CAB214" s="115"/>
      <c r="CAC214" s="115"/>
      <c r="CAD214" s="115"/>
      <c r="CAE214" s="115"/>
      <c r="CAF214" s="115"/>
      <c r="CAG214" s="115"/>
      <c r="CAH214" s="115"/>
      <c r="CAI214" s="115"/>
      <c r="CAJ214" s="115"/>
      <c r="CAK214" s="115"/>
      <c r="CAL214" s="115"/>
      <c r="CAM214" s="115"/>
      <c r="CAN214" s="115"/>
      <c r="CAO214" s="115"/>
      <c r="CAP214" s="115"/>
      <c r="CAQ214" s="115"/>
      <c r="CAR214" s="115"/>
      <c r="CAS214" s="115"/>
      <c r="CAT214" s="115"/>
      <c r="CAU214" s="115"/>
      <c r="CAV214" s="115"/>
      <c r="CAW214" s="115"/>
      <c r="CAX214" s="115"/>
      <c r="CAY214" s="115"/>
      <c r="CAZ214" s="115"/>
      <c r="CBA214" s="115"/>
      <c r="CBB214" s="115"/>
      <c r="CBC214" s="115"/>
      <c r="CBD214" s="115"/>
      <c r="CBE214" s="115"/>
      <c r="CBF214" s="115"/>
      <c r="CBG214" s="115"/>
      <c r="CBH214" s="115"/>
      <c r="CBI214" s="115"/>
      <c r="CBJ214" s="115"/>
      <c r="CBK214" s="115"/>
      <c r="CBL214" s="115"/>
      <c r="CBM214" s="115"/>
      <c r="CBN214" s="115"/>
      <c r="CBO214" s="115"/>
      <c r="CBP214" s="115"/>
      <c r="CBQ214" s="115"/>
      <c r="CBR214" s="115"/>
      <c r="CBS214" s="115"/>
      <c r="CBT214" s="115"/>
      <c r="CBU214" s="115"/>
      <c r="CBV214" s="115"/>
      <c r="CBW214" s="115"/>
      <c r="CBX214" s="115"/>
      <c r="CBY214" s="115"/>
      <c r="CBZ214" s="115"/>
      <c r="CCA214" s="115"/>
      <c r="CCB214" s="115"/>
      <c r="CCC214" s="115"/>
      <c r="CCD214" s="115"/>
      <c r="CCE214" s="115"/>
      <c r="CCF214" s="115"/>
      <c r="CCG214" s="115"/>
      <c r="CCH214" s="115"/>
      <c r="CCI214" s="115"/>
      <c r="CCJ214" s="115"/>
      <c r="CCK214" s="115"/>
      <c r="CCL214" s="115"/>
      <c r="CCM214" s="115"/>
      <c r="CCN214" s="115"/>
      <c r="CCO214" s="115"/>
      <c r="CCP214" s="115"/>
      <c r="CCQ214" s="115"/>
      <c r="CCR214" s="115"/>
      <c r="CCS214" s="115"/>
      <c r="CCT214" s="115"/>
      <c r="CCU214" s="115"/>
      <c r="CCV214" s="115"/>
      <c r="CCW214" s="115"/>
      <c r="CCX214" s="115"/>
      <c r="CCY214" s="115"/>
      <c r="CCZ214" s="115"/>
      <c r="CDA214" s="115"/>
      <c r="CDB214" s="115"/>
      <c r="CDC214" s="115"/>
      <c r="CDD214" s="115"/>
      <c r="CDE214" s="115"/>
      <c r="CDF214" s="115"/>
      <c r="CDG214" s="115"/>
      <c r="CDH214" s="115"/>
      <c r="CDI214" s="115"/>
      <c r="CDJ214" s="115"/>
      <c r="CDK214" s="115"/>
      <c r="CDL214" s="115"/>
      <c r="CDM214" s="115"/>
      <c r="CDN214" s="115"/>
      <c r="CDO214" s="115"/>
      <c r="CDP214" s="115"/>
      <c r="CDQ214" s="115"/>
      <c r="CDR214" s="115"/>
      <c r="CDS214" s="115"/>
      <c r="CDT214" s="115"/>
      <c r="CDU214" s="115"/>
      <c r="CDV214" s="115"/>
      <c r="CDW214" s="115"/>
      <c r="CDX214" s="115"/>
      <c r="CDY214" s="115"/>
      <c r="CDZ214" s="115"/>
      <c r="CEA214" s="115"/>
      <c r="CEB214" s="115"/>
      <c r="CEC214" s="115"/>
      <c r="CED214" s="115"/>
      <c r="CEE214" s="115"/>
      <c r="CEF214" s="115"/>
      <c r="CEG214" s="115"/>
      <c r="CEH214" s="115"/>
      <c r="CEI214" s="115"/>
      <c r="CEJ214" s="115"/>
      <c r="CEK214" s="115"/>
      <c r="CEL214" s="115"/>
      <c r="CEM214" s="115"/>
      <c r="CEN214" s="115"/>
      <c r="CEO214" s="115"/>
      <c r="CEP214" s="115"/>
      <c r="CEQ214" s="115"/>
      <c r="CER214" s="115"/>
      <c r="CES214" s="115"/>
      <c r="CET214" s="115"/>
      <c r="CEU214" s="115"/>
      <c r="CEV214" s="115"/>
      <c r="CEW214" s="115"/>
      <c r="CEX214" s="115"/>
      <c r="CEY214" s="115"/>
      <c r="CEZ214" s="115"/>
      <c r="CFA214" s="115"/>
      <c r="CFB214" s="115"/>
      <c r="CFC214" s="115"/>
      <c r="CFD214" s="115"/>
      <c r="CFE214" s="115"/>
      <c r="CFF214" s="115"/>
      <c r="CFG214" s="115"/>
      <c r="CFH214" s="115"/>
      <c r="CFI214" s="115"/>
      <c r="CFJ214" s="115"/>
      <c r="CFK214" s="115"/>
      <c r="CFL214" s="115"/>
      <c r="CFM214" s="115"/>
      <c r="CFN214" s="115"/>
      <c r="CFO214" s="115"/>
      <c r="CFP214" s="115"/>
      <c r="CFQ214" s="115"/>
      <c r="CFR214" s="115"/>
      <c r="CFS214" s="115"/>
      <c r="CFT214" s="115"/>
      <c r="CFU214" s="115"/>
      <c r="CFV214" s="115"/>
      <c r="CFW214" s="115"/>
      <c r="CFX214" s="115"/>
      <c r="CFY214" s="115"/>
      <c r="CFZ214" s="115"/>
      <c r="CGA214" s="115"/>
      <c r="CGB214" s="115"/>
      <c r="CGC214" s="115"/>
      <c r="CGD214" s="115"/>
      <c r="CGE214" s="115"/>
      <c r="CGF214" s="115"/>
      <c r="CGG214" s="115"/>
      <c r="CGH214" s="115"/>
      <c r="CGI214" s="115"/>
      <c r="CGJ214" s="115"/>
      <c r="CGK214" s="115"/>
      <c r="CGL214" s="115"/>
      <c r="CGM214" s="115"/>
      <c r="CGN214" s="115"/>
      <c r="CGO214" s="115"/>
      <c r="CGP214" s="115"/>
      <c r="CGQ214" s="115"/>
      <c r="CGR214" s="115"/>
      <c r="CGS214" s="115"/>
      <c r="CGT214" s="115"/>
      <c r="CGU214" s="115"/>
      <c r="CGV214" s="115"/>
      <c r="CGW214" s="115"/>
      <c r="CGX214" s="115"/>
      <c r="CGY214" s="115"/>
      <c r="CGZ214" s="115"/>
      <c r="CHA214" s="115"/>
      <c r="CHB214" s="115"/>
      <c r="CHC214" s="115"/>
      <c r="CHD214" s="115"/>
      <c r="CHE214" s="115"/>
      <c r="CHF214" s="115"/>
      <c r="CHG214" s="115"/>
      <c r="CHH214" s="115"/>
      <c r="CHI214" s="115"/>
      <c r="CHJ214" s="115"/>
      <c r="CHK214" s="115"/>
      <c r="CHL214" s="115"/>
      <c r="CHM214" s="115"/>
      <c r="CHN214" s="115"/>
      <c r="CHO214" s="115"/>
      <c r="CHP214" s="115"/>
      <c r="CHQ214" s="115"/>
      <c r="CHR214" s="115"/>
      <c r="CHS214" s="115"/>
      <c r="CHT214" s="115"/>
      <c r="CHU214" s="115"/>
      <c r="CHV214" s="115"/>
      <c r="CHW214" s="115"/>
      <c r="CHX214" s="115"/>
      <c r="CHY214" s="115"/>
      <c r="CHZ214" s="115"/>
      <c r="CIA214" s="115"/>
      <c r="CIB214" s="115"/>
      <c r="CIC214" s="115"/>
      <c r="CID214" s="115"/>
      <c r="CIE214" s="115"/>
      <c r="CIF214" s="115"/>
      <c r="CIG214" s="115"/>
      <c r="CIH214" s="115"/>
      <c r="CII214" s="115"/>
      <c r="CIJ214" s="115"/>
      <c r="CIK214" s="115"/>
      <c r="CIL214" s="115"/>
      <c r="CIM214" s="115"/>
      <c r="CIN214" s="115"/>
      <c r="CIO214" s="115"/>
      <c r="CIP214" s="115"/>
      <c r="CIQ214" s="115"/>
      <c r="CIR214" s="115"/>
      <c r="CIS214" s="115"/>
      <c r="CIT214" s="115"/>
      <c r="CIU214" s="115"/>
      <c r="CIV214" s="115"/>
      <c r="CIW214" s="115"/>
      <c r="CIX214" s="115"/>
      <c r="CIY214" s="115"/>
      <c r="CIZ214" s="115"/>
      <c r="CJA214" s="115"/>
      <c r="CJB214" s="115"/>
      <c r="CJC214" s="115"/>
      <c r="CJD214" s="115"/>
      <c r="CJE214" s="115"/>
      <c r="CJF214" s="115"/>
      <c r="CJG214" s="115"/>
      <c r="CJH214" s="115"/>
      <c r="CJI214" s="115"/>
      <c r="CJJ214" s="115"/>
      <c r="CJK214" s="115"/>
      <c r="CJL214" s="115"/>
      <c r="CJM214" s="115"/>
      <c r="CJN214" s="115"/>
      <c r="CJO214" s="115"/>
      <c r="CJP214" s="115"/>
      <c r="CJQ214" s="115"/>
      <c r="CJR214" s="115"/>
      <c r="CJS214" s="115"/>
      <c r="CJT214" s="115"/>
      <c r="CJU214" s="115"/>
      <c r="CJV214" s="115"/>
      <c r="CJW214" s="115"/>
      <c r="CJX214" s="115"/>
      <c r="CJY214" s="115"/>
      <c r="CJZ214" s="115"/>
      <c r="CKA214" s="115"/>
      <c r="CKB214" s="115"/>
      <c r="CKC214" s="115"/>
      <c r="CKD214" s="115"/>
      <c r="CKE214" s="115"/>
      <c r="CKF214" s="115"/>
      <c r="CKG214" s="115"/>
      <c r="CKH214" s="115"/>
      <c r="CKI214" s="115"/>
      <c r="CKJ214" s="115"/>
      <c r="CKK214" s="115"/>
      <c r="CKL214" s="115"/>
      <c r="CKM214" s="115"/>
      <c r="CKN214" s="115"/>
      <c r="CKO214" s="115"/>
      <c r="CKP214" s="115"/>
      <c r="CKQ214" s="115"/>
      <c r="CKR214" s="115"/>
      <c r="CKS214" s="115"/>
      <c r="CKT214" s="115"/>
      <c r="CKU214" s="115"/>
      <c r="CKV214" s="115"/>
      <c r="CKW214" s="115"/>
      <c r="CKX214" s="115"/>
      <c r="CKY214" s="115"/>
      <c r="CKZ214" s="115"/>
      <c r="CLA214" s="115"/>
      <c r="CLB214" s="115"/>
      <c r="CLC214" s="115"/>
      <c r="CLD214" s="115"/>
      <c r="CLE214" s="115"/>
      <c r="CLF214" s="115"/>
      <c r="CLG214" s="115"/>
      <c r="CLH214" s="115"/>
      <c r="CLI214" s="115"/>
      <c r="CLJ214" s="115"/>
      <c r="CLK214" s="115"/>
      <c r="CLL214" s="115"/>
      <c r="CLM214" s="115"/>
      <c r="CLN214" s="115"/>
      <c r="CLO214" s="115"/>
      <c r="CLP214" s="115"/>
      <c r="CLQ214" s="115"/>
      <c r="CLR214" s="115"/>
      <c r="CLS214" s="115"/>
      <c r="CLT214" s="115"/>
      <c r="CLU214" s="115"/>
      <c r="CLV214" s="115"/>
      <c r="CLW214" s="115"/>
      <c r="CLX214" s="115"/>
      <c r="CLY214" s="115"/>
      <c r="CLZ214" s="115"/>
      <c r="CMA214" s="115"/>
      <c r="CMB214" s="115"/>
      <c r="CMC214" s="115"/>
      <c r="CMD214" s="115"/>
      <c r="CME214" s="115"/>
      <c r="CMF214" s="115"/>
      <c r="CMG214" s="115"/>
      <c r="CMH214" s="115"/>
      <c r="CMI214" s="115"/>
      <c r="CMJ214" s="115"/>
      <c r="CMK214" s="115"/>
      <c r="CML214" s="115"/>
      <c r="CMM214" s="115"/>
      <c r="CMN214" s="115"/>
      <c r="CMO214" s="115"/>
      <c r="CMP214" s="115"/>
      <c r="CMQ214" s="115"/>
      <c r="CMR214" s="115"/>
      <c r="CMS214" s="115"/>
      <c r="CMT214" s="115"/>
      <c r="CMU214" s="115"/>
      <c r="CMV214" s="115"/>
      <c r="CMW214" s="115"/>
      <c r="CMX214" s="115"/>
      <c r="CMY214" s="115"/>
      <c r="CMZ214" s="115"/>
      <c r="CNA214" s="115"/>
      <c r="CNB214" s="115"/>
      <c r="CNC214" s="115"/>
      <c r="CND214" s="115"/>
      <c r="CNE214" s="115"/>
      <c r="CNF214" s="115"/>
      <c r="CNG214" s="115"/>
      <c r="CNH214" s="115"/>
      <c r="CNI214" s="115"/>
      <c r="CNJ214" s="115"/>
      <c r="CNK214" s="115"/>
      <c r="CNL214" s="115"/>
      <c r="CNM214" s="115"/>
      <c r="CNN214" s="115"/>
      <c r="CNO214" s="115"/>
      <c r="CNP214" s="115"/>
      <c r="CNQ214" s="115"/>
      <c r="CNR214" s="115"/>
      <c r="CNS214" s="115"/>
      <c r="CNT214" s="115"/>
      <c r="CNU214" s="115"/>
      <c r="CNV214" s="115"/>
      <c r="CNW214" s="115"/>
      <c r="CNX214" s="115"/>
      <c r="CNY214" s="115"/>
      <c r="CNZ214" s="115"/>
      <c r="COA214" s="115"/>
      <c r="COB214" s="115"/>
      <c r="COC214" s="115"/>
      <c r="COD214" s="115"/>
      <c r="COE214" s="115"/>
      <c r="COF214" s="115"/>
      <c r="COG214" s="115"/>
      <c r="COH214" s="115"/>
      <c r="COI214" s="115"/>
      <c r="COJ214" s="115"/>
      <c r="COK214" s="115"/>
      <c r="COL214" s="115"/>
      <c r="COM214" s="115"/>
      <c r="CON214" s="115"/>
      <c r="COO214" s="115"/>
      <c r="COP214" s="115"/>
      <c r="COQ214" s="115"/>
      <c r="COR214" s="115"/>
      <c r="COS214" s="115"/>
      <c r="COT214" s="115"/>
      <c r="COU214" s="115"/>
      <c r="COV214" s="115"/>
      <c r="COW214" s="115"/>
      <c r="COX214" s="115"/>
      <c r="COY214" s="115"/>
      <c r="COZ214" s="115"/>
      <c r="CPA214" s="115"/>
      <c r="CPB214" s="115"/>
      <c r="CPC214" s="115"/>
      <c r="CPD214" s="115"/>
      <c r="CPE214" s="115"/>
      <c r="CPF214" s="115"/>
      <c r="CPG214" s="115"/>
      <c r="CPH214" s="115"/>
      <c r="CPI214" s="115"/>
      <c r="CPJ214" s="115"/>
      <c r="CPK214" s="115"/>
      <c r="CPL214" s="115"/>
      <c r="CPM214" s="115"/>
      <c r="CPN214" s="115"/>
      <c r="CPO214" s="115"/>
      <c r="CPP214" s="115"/>
      <c r="CPQ214" s="115"/>
      <c r="CPR214" s="115"/>
      <c r="CPS214" s="115"/>
      <c r="CPT214" s="115"/>
      <c r="CPU214" s="115"/>
      <c r="CPV214" s="115"/>
      <c r="CPW214" s="115"/>
      <c r="CPX214" s="115"/>
      <c r="CPY214" s="115"/>
      <c r="CPZ214" s="115"/>
      <c r="CQA214" s="115"/>
      <c r="CQB214" s="115"/>
      <c r="CQC214" s="115"/>
      <c r="CQD214" s="115"/>
      <c r="CQE214" s="115"/>
      <c r="CQF214" s="115"/>
      <c r="CQG214" s="115"/>
      <c r="CQH214" s="115"/>
      <c r="CQI214" s="115"/>
      <c r="CQJ214" s="115"/>
      <c r="CQK214" s="115"/>
      <c r="CQL214" s="115"/>
      <c r="CQM214" s="115"/>
      <c r="CQN214" s="115"/>
      <c r="CQO214" s="115"/>
      <c r="CQP214" s="115"/>
      <c r="CQQ214" s="115"/>
      <c r="CQR214" s="115"/>
      <c r="CQS214" s="115"/>
      <c r="CQT214" s="115"/>
      <c r="CQU214" s="115"/>
      <c r="CQV214" s="115"/>
      <c r="CQW214" s="115"/>
      <c r="CQX214" s="115"/>
      <c r="CQY214" s="115"/>
      <c r="CQZ214" s="115"/>
      <c r="CRA214" s="115"/>
      <c r="CRB214" s="115"/>
      <c r="CRC214" s="115"/>
      <c r="CRD214" s="115"/>
      <c r="CRE214" s="115"/>
      <c r="CRF214" s="115"/>
      <c r="CRG214" s="115"/>
      <c r="CRH214" s="115"/>
      <c r="CRI214" s="115"/>
      <c r="CRJ214" s="115"/>
      <c r="CRK214" s="115"/>
      <c r="CRL214" s="115"/>
      <c r="CRM214" s="115"/>
      <c r="CRN214" s="115"/>
      <c r="CRO214" s="115"/>
      <c r="CRP214" s="115"/>
      <c r="CRQ214" s="115"/>
      <c r="CRR214" s="115"/>
      <c r="CRS214" s="115"/>
      <c r="CRT214" s="115"/>
      <c r="CRU214" s="115"/>
      <c r="CRV214" s="115"/>
      <c r="CRW214" s="115"/>
      <c r="CRX214" s="115"/>
      <c r="CRY214" s="115"/>
      <c r="CRZ214" s="115"/>
      <c r="CSA214" s="115"/>
      <c r="CSB214" s="115"/>
      <c r="CSC214" s="115"/>
      <c r="CSD214" s="115"/>
      <c r="CSE214" s="115"/>
      <c r="CSF214" s="115"/>
      <c r="CSG214" s="115"/>
      <c r="CSH214" s="115"/>
      <c r="CSI214" s="115"/>
      <c r="CSJ214" s="115"/>
      <c r="CSK214" s="115"/>
      <c r="CSL214" s="115"/>
      <c r="CSM214" s="115"/>
      <c r="CSN214" s="115"/>
      <c r="CSO214" s="115"/>
      <c r="CSP214" s="115"/>
      <c r="CSQ214" s="115"/>
      <c r="CSR214" s="115"/>
      <c r="CSS214" s="115"/>
      <c r="CST214" s="115"/>
      <c r="CSU214" s="115"/>
      <c r="CSV214" s="115"/>
      <c r="CSW214" s="115"/>
      <c r="CSX214" s="115"/>
      <c r="CSY214" s="115"/>
      <c r="CSZ214" s="115"/>
      <c r="CTA214" s="115"/>
      <c r="CTB214" s="115"/>
      <c r="CTC214" s="115"/>
      <c r="CTD214" s="115"/>
      <c r="CTE214" s="115"/>
      <c r="CTF214" s="115"/>
      <c r="CTG214" s="115"/>
      <c r="CTH214" s="115"/>
      <c r="CTI214" s="115"/>
      <c r="CTJ214" s="115"/>
      <c r="CTK214" s="115"/>
      <c r="CTL214" s="115"/>
      <c r="CTM214" s="115"/>
      <c r="CTN214" s="115"/>
      <c r="CTO214" s="115"/>
      <c r="CTP214" s="115"/>
      <c r="CTQ214" s="115"/>
      <c r="CTR214" s="115"/>
      <c r="CTS214" s="115"/>
      <c r="CTT214" s="115"/>
      <c r="CTU214" s="115"/>
      <c r="CTV214" s="115"/>
      <c r="CTW214" s="115"/>
      <c r="CTX214" s="115"/>
      <c r="CTY214" s="115"/>
      <c r="CTZ214" s="115"/>
      <c r="CUA214" s="115"/>
      <c r="CUB214" s="115"/>
      <c r="CUC214" s="115"/>
      <c r="CUD214" s="115"/>
      <c r="CUE214" s="115"/>
      <c r="CUF214" s="115"/>
      <c r="CUG214" s="115"/>
      <c r="CUH214" s="115"/>
      <c r="CUI214" s="115"/>
      <c r="CUJ214" s="115"/>
      <c r="CUK214" s="115"/>
      <c r="CUL214" s="115"/>
      <c r="CUM214" s="115"/>
      <c r="CUN214" s="115"/>
      <c r="CUO214" s="115"/>
      <c r="CUP214" s="115"/>
      <c r="CUQ214" s="115"/>
      <c r="CUR214" s="115"/>
      <c r="CUS214" s="115"/>
      <c r="CUT214" s="115"/>
      <c r="CUU214" s="115"/>
      <c r="CUV214" s="115"/>
      <c r="CUW214" s="115"/>
      <c r="CUX214" s="115"/>
      <c r="CUY214" s="115"/>
      <c r="CUZ214" s="115"/>
      <c r="CVA214" s="115"/>
      <c r="CVB214" s="115"/>
      <c r="CVC214" s="115"/>
      <c r="CVD214" s="115"/>
      <c r="CVE214" s="115"/>
      <c r="CVF214" s="115"/>
      <c r="CVG214" s="115"/>
      <c r="CVH214" s="115"/>
      <c r="CVI214" s="115"/>
      <c r="CVJ214" s="115"/>
      <c r="CVK214" s="115"/>
      <c r="CVL214" s="115"/>
      <c r="CVM214" s="115"/>
      <c r="CVN214" s="115"/>
      <c r="CVO214" s="115"/>
      <c r="CVP214" s="115"/>
      <c r="CVQ214" s="115"/>
      <c r="CVR214" s="115"/>
      <c r="CVS214" s="115"/>
      <c r="CVT214" s="115"/>
      <c r="CVU214" s="115"/>
      <c r="CVV214" s="115"/>
      <c r="CVW214" s="115"/>
      <c r="CVX214" s="115"/>
      <c r="CVY214" s="115"/>
      <c r="CVZ214" s="115"/>
      <c r="CWA214" s="115"/>
      <c r="CWB214" s="115"/>
      <c r="CWC214" s="115"/>
      <c r="CWD214" s="115"/>
      <c r="CWE214" s="115"/>
      <c r="CWF214" s="115"/>
      <c r="CWG214" s="115"/>
      <c r="CWH214" s="115"/>
      <c r="CWI214" s="115"/>
      <c r="CWJ214" s="115"/>
      <c r="CWK214" s="115"/>
      <c r="CWL214" s="115"/>
      <c r="CWM214" s="115"/>
      <c r="CWN214" s="115"/>
      <c r="CWO214" s="115"/>
      <c r="CWP214" s="115"/>
      <c r="CWQ214" s="115"/>
      <c r="CWR214" s="115"/>
      <c r="CWS214" s="115"/>
      <c r="CWT214" s="115"/>
      <c r="CWU214" s="115"/>
      <c r="CWV214" s="115"/>
      <c r="CWW214" s="115"/>
      <c r="CWX214" s="115"/>
      <c r="CWY214" s="115"/>
      <c r="CWZ214" s="115"/>
      <c r="CXA214" s="115"/>
      <c r="CXB214" s="115"/>
      <c r="CXC214" s="115"/>
      <c r="CXD214" s="115"/>
      <c r="CXE214" s="115"/>
      <c r="CXF214" s="115"/>
      <c r="CXG214" s="115"/>
      <c r="CXH214" s="115"/>
      <c r="CXI214" s="115"/>
      <c r="CXJ214" s="115"/>
      <c r="CXK214" s="115"/>
      <c r="CXL214" s="115"/>
      <c r="CXM214" s="115"/>
      <c r="CXN214" s="115"/>
      <c r="CXO214" s="115"/>
      <c r="CXP214" s="115"/>
      <c r="CXQ214" s="115"/>
      <c r="CXR214" s="115"/>
      <c r="CXS214" s="115"/>
      <c r="CXT214" s="115"/>
      <c r="CXU214" s="115"/>
      <c r="CXV214" s="115"/>
      <c r="CXW214" s="115"/>
      <c r="CXX214" s="115"/>
      <c r="CXY214" s="115"/>
      <c r="CXZ214" s="115"/>
      <c r="CYA214" s="115"/>
      <c r="CYB214" s="115"/>
      <c r="CYC214" s="115"/>
      <c r="CYD214" s="115"/>
      <c r="CYE214" s="115"/>
      <c r="CYF214" s="115"/>
      <c r="CYG214" s="115"/>
      <c r="CYH214" s="115"/>
      <c r="CYI214" s="115"/>
      <c r="CYJ214" s="115"/>
      <c r="CYK214" s="115"/>
      <c r="CYL214" s="115"/>
      <c r="CYM214" s="115"/>
      <c r="CYN214" s="115"/>
      <c r="CYO214" s="115"/>
      <c r="CYP214" s="115"/>
      <c r="CYQ214" s="115"/>
      <c r="CYR214" s="115"/>
      <c r="CYS214" s="115"/>
      <c r="CYT214" s="115"/>
      <c r="CYU214" s="115"/>
      <c r="CYV214" s="115"/>
      <c r="CYW214" s="115"/>
      <c r="CYX214" s="115"/>
      <c r="CYY214" s="115"/>
      <c r="CYZ214" s="115"/>
      <c r="CZA214" s="115"/>
      <c r="CZB214" s="115"/>
      <c r="CZC214" s="115"/>
      <c r="CZD214" s="115"/>
      <c r="CZE214" s="115"/>
      <c r="CZF214" s="115"/>
      <c r="CZG214" s="115"/>
      <c r="CZH214" s="115"/>
      <c r="CZI214" s="115"/>
      <c r="CZJ214" s="115"/>
      <c r="CZK214" s="115"/>
      <c r="CZL214" s="115"/>
      <c r="CZM214" s="115"/>
      <c r="CZN214" s="115"/>
      <c r="CZO214" s="115"/>
      <c r="CZP214" s="115"/>
      <c r="CZQ214" s="115"/>
      <c r="CZR214" s="115"/>
      <c r="CZS214" s="115"/>
      <c r="CZT214" s="115"/>
      <c r="CZU214" s="115"/>
      <c r="CZV214" s="115"/>
      <c r="CZW214" s="115"/>
      <c r="CZX214" s="115"/>
      <c r="CZY214" s="115"/>
      <c r="CZZ214" s="115"/>
      <c r="DAA214" s="115"/>
      <c r="DAB214" s="115"/>
      <c r="DAC214" s="115"/>
      <c r="DAD214" s="115"/>
      <c r="DAE214" s="115"/>
      <c r="DAF214" s="115"/>
      <c r="DAG214" s="115"/>
      <c r="DAH214" s="115"/>
      <c r="DAI214" s="115"/>
      <c r="DAJ214" s="115"/>
      <c r="DAK214" s="115"/>
      <c r="DAL214" s="115"/>
      <c r="DAM214" s="115"/>
      <c r="DAN214" s="115"/>
      <c r="DAO214" s="115"/>
      <c r="DAP214" s="115"/>
      <c r="DAQ214" s="115"/>
      <c r="DAR214" s="115"/>
      <c r="DAS214" s="115"/>
      <c r="DAT214" s="115"/>
      <c r="DAU214" s="115"/>
      <c r="DAV214" s="115"/>
      <c r="DAW214" s="115"/>
      <c r="DAX214" s="115"/>
      <c r="DAY214" s="115"/>
      <c r="DAZ214" s="115"/>
      <c r="DBA214" s="115"/>
      <c r="DBB214" s="115"/>
      <c r="DBC214" s="115"/>
      <c r="DBD214" s="115"/>
      <c r="DBE214" s="115"/>
      <c r="DBF214" s="115"/>
      <c r="DBG214" s="115"/>
      <c r="DBH214" s="115"/>
      <c r="DBI214" s="115"/>
      <c r="DBJ214" s="115"/>
      <c r="DBK214" s="115"/>
      <c r="DBL214" s="115"/>
      <c r="DBM214" s="115"/>
      <c r="DBN214" s="115"/>
      <c r="DBO214" s="115"/>
      <c r="DBP214" s="115"/>
      <c r="DBQ214" s="115"/>
      <c r="DBR214" s="115"/>
      <c r="DBS214" s="115"/>
      <c r="DBT214" s="115"/>
      <c r="DBU214" s="115"/>
      <c r="DBV214" s="115"/>
      <c r="DBW214" s="115"/>
      <c r="DBX214" s="115"/>
      <c r="DBY214" s="115"/>
      <c r="DBZ214" s="115"/>
      <c r="DCA214" s="115"/>
      <c r="DCB214" s="115"/>
      <c r="DCC214" s="115"/>
      <c r="DCD214" s="115"/>
      <c r="DCE214" s="115"/>
      <c r="DCF214" s="115"/>
      <c r="DCG214" s="115"/>
      <c r="DCH214" s="115"/>
      <c r="DCI214" s="115"/>
      <c r="DCJ214" s="115"/>
      <c r="DCK214" s="115"/>
      <c r="DCL214" s="115"/>
      <c r="DCM214" s="115"/>
      <c r="DCN214" s="115"/>
      <c r="DCO214" s="115"/>
      <c r="DCP214" s="115"/>
      <c r="DCQ214" s="115"/>
      <c r="DCR214" s="115"/>
      <c r="DCS214" s="115"/>
      <c r="DCT214" s="115"/>
      <c r="DCU214" s="115"/>
      <c r="DCV214" s="115"/>
      <c r="DCW214" s="115"/>
      <c r="DCX214" s="115"/>
      <c r="DCY214" s="115"/>
      <c r="DCZ214" s="115"/>
      <c r="DDA214" s="115"/>
      <c r="DDB214" s="115"/>
      <c r="DDC214" s="115"/>
      <c r="DDD214" s="115"/>
      <c r="DDE214" s="115"/>
      <c r="DDF214" s="115"/>
      <c r="DDG214" s="115"/>
      <c r="DDH214" s="115"/>
      <c r="DDI214" s="115"/>
      <c r="DDJ214" s="115"/>
      <c r="DDK214" s="115"/>
      <c r="DDL214" s="115"/>
      <c r="DDM214" s="115"/>
      <c r="DDN214" s="115"/>
      <c r="DDO214" s="115"/>
      <c r="DDP214" s="115"/>
      <c r="DDQ214" s="115"/>
      <c r="DDR214" s="115"/>
      <c r="DDS214" s="115"/>
      <c r="DDT214" s="115"/>
      <c r="DDU214" s="115"/>
      <c r="DDV214" s="115"/>
      <c r="DDW214" s="115"/>
      <c r="DDX214" s="115"/>
      <c r="DDY214" s="115"/>
      <c r="DDZ214" s="115"/>
      <c r="DEA214" s="115"/>
      <c r="DEB214" s="115"/>
      <c r="DEC214" s="115"/>
      <c r="DED214" s="115"/>
      <c r="DEE214" s="115"/>
      <c r="DEF214" s="115"/>
      <c r="DEG214" s="115"/>
      <c r="DEH214" s="115"/>
      <c r="DEI214" s="115"/>
      <c r="DEJ214" s="115"/>
      <c r="DEK214" s="115"/>
      <c r="DEL214" s="115"/>
      <c r="DEM214" s="115"/>
      <c r="DEN214" s="115"/>
      <c r="DEO214" s="115"/>
      <c r="DEP214" s="115"/>
      <c r="DEQ214" s="115"/>
      <c r="DER214" s="115"/>
      <c r="DES214" s="115"/>
      <c r="DET214" s="115"/>
      <c r="DEU214" s="115"/>
      <c r="DEV214" s="115"/>
      <c r="DEW214" s="115"/>
      <c r="DEX214" s="115"/>
      <c r="DEY214" s="115"/>
      <c r="DEZ214" s="115"/>
      <c r="DFA214" s="115"/>
      <c r="DFB214" s="115"/>
      <c r="DFC214" s="115"/>
      <c r="DFD214" s="115"/>
      <c r="DFE214" s="115"/>
      <c r="DFF214" s="115"/>
      <c r="DFG214" s="115"/>
      <c r="DFH214" s="115"/>
      <c r="DFI214" s="115"/>
      <c r="DFJ214" s="115"/>
      <c r="DFK214" s="115"/>
      <c r="DFL214" s="115"/>
      <c r="DFM214" s="115"/>
      <c r="DFN214" s="115"/>
      <c r="DFO214" s="115"/>
      <c r="DFP214" s="115"/>
      <c r="DFQ214" s="115"/>
      <c r="DFR214" s="115"/>
      <c r="DFS214" s="115"/>
      <c r="DFT214" s="115"/>
      <c r="DFU214" s="115"/>
      <c r="DFV214" s="115"/>
      <c r="DFW214" s="115"/>
      <c r="DFX214" s="115"/>
      <c r="DFY214" s="115"/>
      <c r="DFZ214" s="115"/>
      <c r="DGA214" s="115"/>
      <c r="DGB214" s="115"/>
      <c r="DGC214" s="115"/>
      <c r="DGD214" s="115"/>
      <c r="DGE214" s="115"/>
      <c r="DGF214" s="115"/>
      <c r="DGG214" s="115"/>
      <c r="DGH214" s="115"/>
      <c r="DGI214" s="115"/>
      <c r="DGJ214" s="115"/>
      <c r="DGK214" s="115"/>
      <c r="DGL214" s="115"/>
      <c r="DGM214" s="115"/>
      <c r="DGN214" s="115"/>
      <c r="DGO214" s="115"/>
      <c r="DGP214" s="115"/>
      <c r="DGQ214" s="115"/>
      <c r="DGR214" s="115"/>
      <c r="DGS214" s="115"/>
      <c r="DGT214" s="115"/>
      <c r="DGU214" s="115"/>
      <c r="DGV214" s="115"/>
      <c r="DGW214" s="115"/>
      <c r="DGX214" s="115"/>
      <c r="DGY214" s="115"/>
      <c r="DGZ214" s="115"/>
      <c r="DHA214" s="115"/>
      <c r="DHB214" s="115"/>
      <c r="DHC214" s="115"/>
      <c r="DHD214" s="115"/>
      <c r="DHE214" s="115"/>
      <c r="DHF214" s="115"/>
      <c r="DHG214" s="115"/>
      <c r="DHH214" s="115"/>
      <c r="DHI214" s="115"/>
      <c r="DHJ214" s="115"/>
      <c r="DHK214" s="115"/>
      <c r="DHL214" s="115"/>
      <c r="DHM214" s="115"/>
      <c r="DHN214" s="115"/>
      <c r="DHO214" s="115"/>
      <c r="DHP214" s="115"/>
      <c r="DHQ214" s="115"/>
      <c r="DHR214" s="115"/>
      <c r="DHS214" s="115"/>
      <c r="DHT214" s="115"/>
      <c r="DHU214" s="115"/>
      <c r="DHV214" s="115"/>
      <c r="DHW214" s="115"/>
      <c r="DHX214" s="115"/>
      <c r="DHY214" s="115"/>
      <c r="DHZ214" s="115"/>
      <c r="DIA214" s="115"/>
      <c r="DIB214" s="115"/>
      <c r="DIC214" s="115"/>
      <c r="DID214" s="115"/>
      <c r="DIE214" s="115"/>
      <c r="DIF214" s="115"/>
      <c r="DIG214" s="115"/>
      <c r="DIH214" s="115"/>
      <c r="DII214" s="115"/>
      <c r="DIJ214" s="115"/>
      <c r="DIK214" s="115"/>
      <c r="DIL214" s="115"/>
      <c r="DIM214" s="115"/>
      <c r="DIN214" s="115"/>
      <c r="DIO214" s="115"/>
      <c r="DIP214" s="115"/>
      <c r="DIQ214" s="115"/>
      <c r="DIR214" s="115"/>
      <c r="DIS214" s="115"/>
      <c r="DIT214" s="115"/>
      <c r="DIU214" s="115"/>
      <c r="DIV214" s="115"/>
      <c r="DIW214" s="115"/>
      <c r="DIX214" s="115"/>
      <c r="DIY214" s="115"/>
      <c r="DIZ214" s="115"/>
      <c r="DJA214" s="115"/>
      <c r="DJB214" s="115"/>
      <c r="DJC214" s="115"/>
      <c r="DJD214" s="115"/>
      <c r="DJE214" s="115"/>
      <c r="DJF214" s="115"/>
      <c r="DJG214" s="115"/>
      <c r="DJH214" s="115"/>
      <c r="DJI214" s="115"/>
      <c r="DJJ214" s="115"/>
      <c r="DJK214" s="115"/>
      <c r="DJL214" s="115"/>
      <c r="DJM214" s="115"/>
      <c r="DJN214" s="115"/>
      <c r="DJO214" s="115"/>
      <c r="DJP214" s="115"/>
      <c r="DJQ214" s="115"/>
      <c r="DJR214" s="115"/>
      <c r="DJS214" s="115"/>
      <c r="DJT214" s="115"/>
      <c r="DJU214" s="115"/>
      <c r="DJV214" s="115"/>
      <c r="DJW214" s="115"/>
      <c r="DJX214" s="115"/>
      <c r="DJY214" s="115"/>
      <c r="DJZ214" s="115"/>
      <c r="DKA214" s="115"/>
      <c r="DKB214" s="115"/>
      <c r="DKC214" s="115"/>
      <c r="DKD214" s="115"/>
      <c r="DKE214" s="115"/>
      <c r="DKF214" s="115"/>
      <c r="DKG214" s="115"/>
      <c r="DKH214" s="115"/>
      <c r="DKI214" s="115"/>
      <c r="DKJ214" s="115"/>
      <c r="DKK214" s="115"/>
      <c r="DKL214" s="115"/>
      <c r="DKM214" s="115"/>
      <c r="DKN214" s="115"/>
      <c r="DKO214" s="115"/>
      <c r="DKP214" s="115"/>
      <c r="DKQ214" s="115"/>
      <c r="DKR214" s="115"/>
      <c r="DKS214" s="115"/>
      <c r="DKT214" s="115"/>
      <c r="DKU214" s="115"/>
      <c r="DKV214" s="115"/>
      <c r="DKW214" s="115"/>
      <c r="DKX214" s="115"/>
      <c r="DKY214" s="115"/>
      <c r="DKZ214" s="115"/>
      <c r="DLA214" s="115"/>
      <c r="DLB214" s="115"/>
      <c r="DLC214" s="115"/>
      <c r="DLD214" s="115"/>
      <c r="DLE214" s="115"/>
      <c r="DLF214" s="115"/>
      <c r="DLG214" s="115"/>
      <c r="DLH214" s="115"/>
      <c r="DLI214" s="115"/>
      <c r="DLJ214" s="115"/>
      <c r="DLK214" s="115"/>
      <c r="DLL214" s="115"/>
      <c r="DLM214" s="115"/>
      <c r="DLN214" s="115"/>
      <c r="DLO214" s="115"/>
      <c r="DLP214" s="115"/>
      <c r="DLQ214" s="115"/>
      <c r="DLR214" s="115"/>
      <c r="DLS214" s="115"/>
      <c r="DLT214" s="115"/>
      <c r="DLU214" s="115"/>
      <c r="DLV214" s="115"/>
      <c r="DLW214" s="115"/>
      <c r="DLX214" s="115"/>
      <c r="DLY214" s="115"/>
      <c r="DLZ214" s="115"/>
      <c r="DMA214" s="115"/>
      <c r="DMB214" s="115"/>
      <c r="DMC214" s="115"/>
      <c r="DMD214" s="115"/>
      <c r="DME214" s="115"/>
      <c r="DMF214" s="115"/>
      <c r="DMG214" s="115"/>
      <c r="DMH214" s="115"/>
      <c r="DMI214" s="115"/>
      <c r="DMJ214" s="115"/>
      <c r="DMK214" s="115"/>
      <c r="DML214" s="115"/>
      <c r="DMM214" s="115"/>
      <c r="DMN214" s="115"/>
      <c r="DMO214" s="115"/>
      <c r="DMP214" s="115"/>
      <c r="DMQ214" s="115"/>
      <c r="DMR214" s="115"/>
      <c r="DMS214" s="115"/>
      <c r="DMT214" s="115"/>
      <c r="DMU214" s="115"/>
      <c r="DMV214" s="115"/>
      <c r="DMW214" s="115"/>
      <c r="DMX214" s="115"/>
      <c r="DMY214" s="115"/>
      <c r="DMZ214" s="115"/>
      <c r="DNA214" s="115"/>
      <c r="DNB214" s="115"/>
      <c r="DNC214" s="115"/>
      <c r="DND214" s="115"/>
      <c r="DNE214" s="115"/>
      <c r="DNF214" s="115"/>
      <c r="DNG214" s="115"/>
      <c r="DNH214" s="115"/>
      <c r="DNI214" s="115"/>
      <c r="DNJ214" s="115"/>
      <c r="DNK214" s="115"/>
      <c r="DNL214" s="115"/>
      <c r="DNM214" s="115"/>
      <c r="DNN214" s="115"/>
      <c r="DNO214" s="115"/>
      <c r="DNP214" s="115"/>
      <c r="DNQ214" s="115"/>
      <c r="DNR214" s="115"/>
      <c r="DNS214" s="115"/>
      <c r="DNT214" s="115"/>
      <c r="DNU214" s="115"/>
      <c r="DNV214" s="115"/>
      <c r="DNW214" s="115"/>
      <c r="DNX214" s="115"/>
      <c r="DNY214" s="115"/>
      <c r="DNZ214" s="115"/>
      <c r="DOA214" s="115"/>
      <c r="DOB214" s="115"/>
      <c r="DOC214" s="115"/>
      <c r="DOD214" s="115"/>
      <c r="DOE214" s="115"/>
      <c r="DOF214" s="115"/>
      <c r="DOG214" s="115"/>
      <c r="DOH214" s="115"/>
      <c r="DOI214" s="115"/>
      <c r="DOJ214" s="115"/>
      <c r="DOK214" s="115"/>
      <c r="DOL214" s="115"/>
      <c r="DOM214" s="115"/>
      <c r="DON214" s="115"/>
      <c r="DOO214" s="115"/>
      <c r="DOP214" s="115"/>
      <c r="DOQ214" s="115"/>
      <c r="DOR214" s="115"/>
      <c r="DOS214" s="115"/>
      <c r="DOT214" s="115"/>
      <c r="DOU214" s="115"/>
      <c r="DOV214" s="115"/>
      <c r="DOW214" s="115"/>
      <c r="DOX214" s="115"/>
      <c r="DOY214" s="115"/>
      <c r="DOZ214" s="115"/>
      <c r="DPA214" s="115"/>
      <c r="DPB214" s="115"/>
      <c r="DPC214" s="115"/>
      <c r="DPD214" s="115"/>
      <c r="DPE214" s="115"/>
      <c r="DPF214" s="115"/>
      <c r="DPG214" s="115"/>
      <c r="DPH214" s="115"/>
      <c r="DPI214" s="115"/>
      <c r="DPJ214" s="115"/>
      <c r="DPK214" s="115"/>
      <c r="DPL214" s="115"/>
      <c r="DPM214" s="115"/>
      <c r="DPN214" s="115"/>
      <c r="DPO214" s="115"/>
      <c r="DPP214" s="115"/>
      <c r="DPQ214" s="115"/>
      <c r="DPR214" s="115"/>
      <c r="DPS214" s="115"/>
      <c r="DPT214" s="115"/>
      <c r="DPU214" s="115"/>
      <c r="DPV214" s="115"/>
      <c r="DPW214" s="115"/>
      <c r="DPX214" s="115"/>
      <c r="DPY214" s="115"/>
      <c r="DPZ214" s="115"/>
      <c r="DQA214" s="115"/>
      <c r="DQB214" s="115"/>
      <c r="DQC214" s="115"/>
      <c r="DQD214" s="115"/>
      <c r="DQE214" s="115"/>
      <c r="DQF214" s="115"/>
      <c r="DQG214" s="115"/>
      <c r="DQH214" s="115"/>
      <c r="DQI214" s="115"/>
      <c r="DQJ214" s="115"/>
      <c r="DQK214" s="115"/>
      <c r="DQL214" s="115"/>
      <c r="DQM214" s="115"/>
      <c r="DQN214" s="115"/>
      <c r="DQO214" s="115"/>
      <c r="DQP214" s="115"/>
      <c r="DQQ214" s="115"/>
      <c r="DQR214" s="115"/>
      <c r="DQS214" s="115"/>
      <c r="DQT214" s="115"/>
      <c r="DQU214" s="115"/>
      <c r="DQV214" s="115"/>
      <c r="DQW214" s="115"/>
      <c r="DQX214" s="115"/>
      <c r="DQY214" s="115"/>
      <c r="DQZ214" s="115"/>
      <c r="DRA214" s="115"/>
      <c r="DRB214" s="115"/>
      <c r="DRC214" s="115"/>
      <c r="DRD214" s="115"/>
      <c r="DRE214" s="115"/>
      <c r="DRF214" s="115"/>
      <c r="DRG214" s="115"/>
      <c r="DRH214" s="115"/>
      <c r="DRI214" s="115"/>
      <c r="DRJ214" s="115"/>
      <c r="DRK214" s="115"/>
      <c r="DRL214" s="115"/>
      <c r="DRM214" s="115"/>
      <c r="DRN214" s="115"/>
      <c r="DRO214" s="115"/>
      <c r="DRP214" s="115"/>
      <c r="DRQ214" s="115"/>
      <c r="DRR214" s="115"/>
      <c r="DRS214" s="115"/>
      <c r="DRT214" s="115"/>
      <c r="DRU214" s="115"/>
      <c r="DRV214" s="115"/>
      <c r="DRW214" s="115"/>
      <c r="DRX214" s="115"/>
      <c r="DRY214" s="115"/>
      <c r="DRZ214" s="115"/>
      <c r="DSA214" s="115"/>
      <c r="DSB214" s="115"/>
      <c r="DSC214" s="115"/>
      <c r="DSD214" s="115"/>
      <c r="DSE214" s="115"/>
      <c r="DSF214" s="115"/>
      <c r="DSG214" s="115"/>
      <c r="DSH214" s="115"/>
      <c r="DSI214" s="115"/>
      <c r="DSJ214" s="115"/>
      <c r="DSK214" s="115"/>
      <c r="DSL214" s="115"/>
      <c r="DSM214" s="115"/>
      <c r="DSN214" s="115"/>
      <c r="DSO214" s="115"/>
      <c r="DSP214" s="115"/>
      <c r="DSQ214" s="115"/>
      <c r="DSR214" s="115"/>
      <c r="DSS214" s="115"/>
      <c r="DST214" s="115"/>
      <c r="DSU214" s="115"/>
      <c r="DSV214" s="115"/>
      <c r="DSW214" s="115"/>
      <c r="DSX214" s="115"/>
      <c r="DSY214" s="115"/>
      <c r="DSZ214" s="115"/>
      <c r="DTA214" s="115"/>
      <c r="DTB214" s="115"/>
      <c r="DTC214" s="115"/>
      <c r="DTD214" s="115"/>
      <c r="DTE214" s="115"/>
      <c r="DTF214" s="115"/>
      <c r="DTG214" s="115"/>
      <c r="DTH214" s="115"/>
      <c r="DTI214" s="115"/>
      <c r="DTJ214" s="115"/>
      <c r="DTK214" s="115"/>
      <c r="DTL214" s="115"/>
      <c r="DTM214" s="115"/>
      <c r="DTN214" s="115"/>
      <c r="DTO214" s="115"/>
      <c r="DTP214" s="115"/>
      <c r="DTQ214" s="115"/>
      <c r="DTR214" s="115"/>
      <c r="DTS214" s="115"/>
      <c r="DTT214" s="115"/>
      <c r="DTU214" s="115"/>
      <c r="DTV214" s="115"/>
      <c r="DTW214" s="115"/>
      <c r="DTX214" s="115"/>
      <c r="DTY214" s="115"/>
      <c r="DTZ214" s="115"/>
      <c r="DUA214" s="115"/>
      <c r="DUB214" s="115"/>
      <c r="DUC214" s="115"/>
      <c r="DUD214" s="115"/>
      <c r="DUE214" s="115"/>
      <c r="DUF214" s="115"/>
      <c r="DUG214" s="115"/>
      <c r="DUH214" s="115"/>
      <c r="DUI214" s="115"/>
      <c r="DUJ214" s="115"/>
      <c r="DUK214" s="115"/>
      <c r="DUL214" s="115"/>
      <c r="DUM214" s="115"/>
      <c r="DUN214" s="115"/>
      <c r="DUO214" s="115"/>
      <c r="DUP214" s="115"/>
      <c r="DUQ214" s="115"/>
      <c r="DUR214" s="115"/>
      <c r="DUS214" s="115"/>
      <c r="DUT214" s="115"/>
      <c r="DUU214" s="115"/>
      <c r="DUV214" s="115"/>
      <c r="DUW214" s="115"/>
      <c r="DUX214" s="115"/>
      <c r="DUY214" s="115"/>
      <c r="DUZ214" s="115"/>
      <c r="DVA214" s="115"/>
      <c r="DVB214" s="115"/>
      <c r="DVC214" s="115"/>
      <c r="DVD214" s="115"/>
      <c r="DVE214" s="115"/>
      <c r="DVF214" s="115"/>
      <c r="DVG214" s="115"/>
      <c r="DVH214" s="115"/>
      <c r="DVI214" s="115"/>
      <c r="DVJ214" s="115"/>
      <c r="DVK214" s="115"/>
      <c r="DVL214" s="115"/>
      <c r="DVM214" s="115"/>
      <c r="DVN214" s="115"/>
      <c r="DVO214" s="115"/>
      <c r="DVP214" s="115"/>
      <c r="DVQ214" s="115"/>
      <c r="DVR214" s="115"/>
      <c r="DVS214" s="115"/>
      <c r="DVT214" s="115"/>
      <c r="DVU214" s="115"/>
      <c r="DVV214" s="115"/>
      <c r="DVW214" s="115"/>
      <c r="DVX214" s="115"/>
      <c r="DVY214" s="115"/>
      <c r="DVZ214" s="115"/>
      <c r="DWA214" s="115"/>
      <c r="DWB214" s="115"/>
      <c r="DWC214" s="115"/>
      <c r="DWD214" s="115"/>
      <c r="DWE214" s="115"/>
      <c r="DWF214" s="115"/>
      <c r="DWG214" s="115"/>
      <c r="DWH214" s="115"/>
      <c r="DWI214" s="115"/>
      <c r="DWJ214" s="115"/>
      <c r="DWK214" s="115"/>
      <c r="DWL214" s="115"/>
      <c r="DWM214" s="115"/>
      <c r="DWN214" s="115"/>
      <c r="DWO214" s="115"/>
      <c r="DWP214" s="115"/>
      <c r="DWQ214" s="115"/>
      <c r="DWR214" s="115"/>
      <c r="DWS214" s="115"/>
      <c r="DWT214" s="115"/>
      <c r="DWU214" s="115"/>
      <c r="DWV214" s="115"/>
      <c r="DWW214" s="115"/>
      <c r="DWX214" s="115"/>
      <c r="DWY214" s="115"/>
      <c r="DWZ214" s="115"/>
      <c r="DXA214" s="115"/>
      <c r="DXB214" s="115"/>
      <c r="DXC214" s="115"/>
      <c r="DXD214" s="115"/>
      <c r="DXE214" s="115"/>
      <c r="DXF214" s="115"/>
      <c r="DXG214" s="115"/>
      <c r="DXH214" s="115"/>
      <c r="DXI214" s="115"/>
      <c r="DXJ214" s="115"/>
      <c r="DXK214" s="115"/>
      <c r="DXL214" s="115"/>
      <c r="DXM214" s="115"/>
      <c r="DXN214" s="115"/>
      <c r="DXO214" s="115"/>
      <c r="DXP214" s="115"/>
      <c r="DXQ214" s="115"/>
      <c r="DXR214" s="115"/>
      <c r="DXS214" s="115"/>
      <c r="DXT214" s="115"/>
      <c r="DXU214" s="115"/>
      <c r="DXV214" s="115"/>
      <c r="DXW214" s="115"/>
      <c r="DXX214" s="115"/>
      <c r="DXY214" s="115"/>
      <c r="DXZ214" s="115"/>
      <c r="DYA214" s="115"/>
      <c r="DYB214" s="115"/>
      <c r="DYC214" s="115"/>
      <c r="DYD214" s="115"/>
      <c r="DYE214" s="115"/>
      <c r="DYF214" s="115"/>
      <c r="DYG214" s="115"/>
      <c r="DYH214" s="115"/>
      <c r="DYI214" s="115"/>
      <c r="DYJ214" s="115"/>
      <c r="DYK214" s="115"/>
      <c r="DYL214" s="115"/>
      <c r="DYM214" s="115"/>
      <c r="DYN214" s="115"/>
      <c r="DYO214" s="115"/>
      <c r="DYP214" s="115"/>
      <c r="DYQ214" s="115"/>
      <c r="DYR214" s="115"/>
      <c r="DYS214" s="115"/>
      <c r="DYT214" s="115"/>
      <c r="DYU214" s="115"/>
      <c r="DYV214" s="115"/>
      <c r="DYW214" s="115"/>
      <c r="DYX214" s="115"/>
      <c r="DYY214" s="115"/>
      <c r="DYZ214" s="115"/>
      <c r="DZA214" s="115"/>
      <c r="DZB214" s="115"/>
      <c r="DZC214" s="115"/>
      <c r="DZD214" s="115"/>
      <c r="DZE214" s="115"/>
      <c r="DZF214" s="115"/>
      <c r="DZG214" s="115"/>
      <c r="DZH214" s="115"/>
      <c r="DZI214" s="115"/>
      <c r="DZJ214" s="115"/>
      <c r="DZK214" s="115"/>
      <c r="DZL214" s="115"/>
      <c r="DZM214" s="115"/>
      <c r="DZN214" s="115"/>
      <c r="DZO214" s="115"/>
      <c r="DZP214" s="115"/>
      <c r="DZQ214" s="115"/>
      <c r="DZR214" s="115"/>
      <c r="DZS214" s="115"/>
      <c r="DZT214" s="115"/>
      <c r="DZU214" s="115"/>
      <c r="DZV214" s="115"/>
      <c r="DZW214" s="115"/>
      <c r="DZX214" s="115"/>
      <c r="DZY214" s="115"/>
      <c r="DZZ214" s="115"/>
      <c r="EAA214" s="115"/>
      <c r="EAB214" s="115"/>
      <c r="EAC214" s="115"/>
      <c r="EAD214" s="115"/>
      <c r="EAE214" s="115"/>
      <c r="EAF214" s="115"/>
      <c r="EAG214" s="115"/>
      <c r="EAH214" s="115"/>
      <c r="EAI214" s="115"/>
      <c r="EAJ214" s="115"/>
      <c r="EAK214" s="115"/>
      <c r="EAL214" s="115"/>
      <c r="EAM214" s="115"/>
      <c r="EAN214" s="115"/>
      <c r="EAO214" s="115"/>
      <c r="EAP214" s="115"/>
      <c r="EAQ214" s="115"/>
      <c r="EAR214" s="115"/>
      <c r="EAS214" s="115"/>
      <c r="EAT214" s="115"/>
      <c r="EAU214" s="115"/>
      <c r="EAV214" s="115"/>
      <c r="EAW214" s="115"/>
      <c r="EAX214" s="115"/>
      <c r="EAY214" s="115"/>
      <c r="EAZ214" s="115"/>
      <c r="EBA214" s="115"/>
      <c r="EBB214" s="115"/>
      <c r="EBC214" s="115"/>
      <c r="EBD214" s="115"/>
      <c r="EBE214" s="115"/>
      <c r="EBF214" s="115"/>
      <c r="EBG214" s="115"/>
      <c r="EBH214" s="115"/>
      <c r="EBI214" s="115"/>
      <c r="EBJ214" s="115"/>
      <c r="EBK214" s="115"/>
      <c r="EBL214" s="115"/>
      <c r="EBM214" s="115"/>
      <c r="EBN214" s="115"/>
      <c r="EBO214" s="115"/>
      <c r="EBP214" s="115"/>
      <c r="EBQ214" s="115"/>
      <c r="EBR214" s="115"/>
      <c r="EBS214" s="115"/>
      <c r="EBT214" s="115"/>
      <c r="EBU214" s="115"/>
      <c r="EBV214" s="115"/>
      <c r="EBW214" s="115"/>
      <c r="EBX214" s="115"/>
      <c r="EBY214" s="115"/>
      <c r="EBZ214" s="115"/>
      <c r="ECA214" s="115"/>
      <c r="ECB214" s="115"/>
      <c r="ECC214" s="115"/>
      <c r="ECD214" s="115"/>
      <c r="ECE214" s="115"/>
      <c r="ECF214" s="115"/>
      <c r="ECG214" s="115"/>
      <c r="ECH214" s="115"/>
      <c r="ECI214" s="115"/>
      <c r="ECJ214" s="115"/>
      <c r="ECK214" s="115"/>
      <c r="ECL214" s="115"/>
      <c r="ECM214" s="115"/>
      <c r="ECN214" s="115"/>
      <c r="ECO214" s="115"/>
      <c r="ECP214" s="115"/>
      <c r="ECQ214" s="115"/>
      <c r="ECR214" s="115"/>
      <c r="ECS214" s="115"/>
      <c r="ECT214" s="115"/>
      <c r="ECU214" s="115"/>
      <c r="ECV214" s="115"/>
      <c r="ECW214" s="115"/>
      <c r="ECX214" s="115"/>
      <c r="ECY214" s="115"/>
      <c r="ECZ214" s="115"/>
      <c r="EDA214" s="115"/>
      <c r="EDB214" s="115"/>
      <c r="EDC214" s="115"/>
      <c r="EDD214" s="115"/>
      <c r="EDE214" s="115"/>
      <c r="EDF214" s="115"/>
      <c r="EDG214" s="115"/>
      <c r="EDH214" s="115"/>
      <c r="EDI214" s="115"/>
      <c r="EDJ214" s="115"/>
      <c r="EDK214" s="115"/>
      <c r="EDL214" s="115"/>
      <c r="EDM214" s="115"/>
      <c r="EDN214" s="115"/>
      <c r="EDO214" s="115"/>
      <c r="EDP214" s="115"/>
      <c r="EDQ214" s="115"/>
      <c r="EDR214" s="115"/>
      <c r="EDS214" s="115"/>
      <c r="EDT214" s="115"/>
      <c r="EDU214" s="115"/>
      <c r="EDV214" s="115"/>
      <c r="EDW214" s="115"/>
      <c r="EDX214" s="115"/>
      <c r="EDY214" s="115"/>
      <c r="EDZ214" s="115"/>
      <c r="EEA214" s="115"/>
      <c r="EEB214" s="115"/>
      <c r="EEC214" s="115"/>
      <c r="EED214" s="115"/>
      <c r="EEE214" s="115"/>
      <c r="EEF214" s="115"/>
      <c r="EEG214" s="115"/>
      <c r="EEH214" s="115"/>
      <c r="EEI214" s="115"/>
      <c r="EEJ214" s="115"/>
      <c r="EEK214" s="115"/>
      <c r="EEL214" s="115"/>
      <c r="EEM214" s="115"/>
      <c r="EEN214" s="115"/>
      <c r="EEO214" s="115"/>
      <c r="EEP214" s="115"/>
      <c r="EEQ214" s="115"/>
      <c r="EER214" s="115"/>
      <c r="EES214" s="115"/>
      <c r="EET214" s="115"/>
      <c r="EEU214" s="115"/>
      <c r="EEV214" s="115"/>
      <c r="EEW214" s="115"/>
      <c r="EEX214" s="115"/>
      <c r="EEY214" s="115"/>
      <c r="EEZ214" s="115"/>
      <c r="EFA214" s="115"/>
      <c r="EFB214" s="115"/>
      <c r="EFC214" s="115"/>
      <c r="EFD214" s="115"/>
      <c r="EFE214" s="115"/>
      <c r="EFF214" s="115"/>
      <c r="EFG214" s="115"/>
      <c r="EFH214" s="115"/>
      <c r="EFI214" s="115"/>
      <c r="EFJ214" s="115"/>
      <c r="EFK214" s="115"/>
      <c r="EFL214" s="115"/>
      <c r="EFM214" s="115"/>
      <c r="EFN214" s="115"/>
      <c r="EFO214" s="115"/>
      <c r="EFP214" s="115"/>
      <c r="EFQ214" s="115"/>
      <c r="EFR214" s="115"/>
      <c r="EFS214" s="115"/>
      <c r="EFT214" s="115"/>
      <c r="EFU214" s="115"/>
      <c r="EFV214" s="115"/>
      <c r="EFW214" s="115"/>
      <c r="EFX214" s="115"/>
      <c r="EFY214" s="115"/>
      <c r="EFZ214" s="115"/>
      <c r="EGA214" s="115"/>
      <c r="EGB214" s="115"/>
      <c r="EGC214" s="115"/>
      <c r="EGD214" s="115"/>
      <c r="EGE214" s="115"/>
      <c r="EGF214" s="115"/>
      <c r="EGG214" s="115"/>
      <c r="EGH214" s="115"/>
      <c r="EGI214" s="115"/>
      <c r="EGJ214" s="115"/>
      <c r="EGK214" s="115"/>
      <c r="EGL214" s="115"/>
      <c r="EGM214" s="115"/>
      <c r="EGN214" s="115"/>
      <c r="EGO214" s="115"/>
      <c r="EGP214" s="115"/>
      <c r="EGQ214" s="115"/>
      <c r="EGR214" s="115"/>
      <c r="EGS214" s="115"/>
      <c r="EGT214" s="115"/>
      <c r="EGU214" s="115"/>
      <c r="EGV214" s="115"/>
      <c r="EGW214" s="115"/>
      <c r="EGX214" s="115"/>
      <c r="EGY214" s="115"/>
      <c r="EGZ214" s="115"/>
      <c r="EHA214" s="115"/>
      <c r="EHB214" s="115"/>
      <c r="EHC214" s="115"/>
      <c r="EHD214" s="115"/>
      <c r="EHE214" s="115"/>
      <c r="EHF214" s="115"/>
      <c r="EHG214" s="115"/>
      <c r="EHH214" s="115"/>
      <c r="EHI214" s="115"/>
      <c r="EHJ214" s="115"/>
      <c r="EHK214" s="115"/>
      <c r="EHL214" s="115"/>
      <c r="EHM214" s="115"/>
      <c r="EHN214" s="115"/>
      <c r="EHO214" s="115"/>
      <c r="EHP214" s="115"/>
      <c r="EHQ214" s="115"/>
      <c r="EHR214" s="115"/>
      <c r="EHS214" s="115"/>
      <c r="EHT214" s="115"/>
      <c r="EHU214" s="115"/>
      <c r="EHV214" s="115"/>
      <c r="EHW214" s="115"/>
      <c r="EHX214" s="115"/>
      <c r="EHY214" s="115"/>
      <c r="EHZ214" s="115"/>
      <c r="EIA214" s="115"/>
      <c r="EIB214" s="115"/>
      <c r="EIC214" s="115"/>
      <c r="EID214" s="115"/>
      <c r="EIE214" s="115"/>
      <c r="EIF214" s="115"/>
      <c r="EIG214" s="115"/>
      <c r="EIH214" s="115"/>
      <c r="EII214" s="115"/>
      <c r="EIJ214" s="115"/>
      <c r="EIK214" s="115"/>
      <c r="EIL214" s="115"/>
      <c r="EIM214" s="115"/>
      <c r="EIN214" s="115"/>
      <c r="EIO214" s="115"/>
      <c r="EIP214" s="115"/>
      <c r="EIQ214" s="115"/>
      <c r="EIR214" s="115"/>
      <c r="EIS214" s="115"/>
      <c r="EIT214" s="115"/>
      <c r="EIU214" s="115"/>
      <c r="EIV214" s="115"/>
      <c r="EIW214" s="115"/>
      <c r="EIX214" s="115"/>
      <c r="EIY214" s="115"/>
      <c r="EIZ214" s="115"/>
      <c r="EJA214" s="115"/>
      <c r="EJB214" s="115"/>
      <c r="EJC214" s="115"/>
      <c r="EJD214" s="115"/>
      <c r="EJE214" s="115"/>
      <c r="EJF214" s="115"/>
      <c r="EJG214" s="115"/>
      <c r="EJH214" s="115"/>
      <c r="EJI214" s="115"/>
      <c r="EJJ214" s="115"/>
      <c r="EJK214" s="115"/>
      <c r="EJL214" s="115"/>
      <c r="EJM214" s="115"/>
      <c r="EJN214" s="115"/>
      <c r="EJO214" s="115"/>
      <c r="EJP214" s="115"/>
      <c r="EJQ214" s="115"/>
      <c r="EJR214" s="115"/>
      <c r="EJS214" s="115"/>
      <c r="EJT214" s="115"/>
      <c r="EJU214" s="115"/>
      <c r="EJV214" s="115"/>
      <c r="EJW214" s="115"/>
      <c r="EJX214" s="115"/>
      <c r="EJY214" s="115"/>
      <c r="EJZ214" s="115"/>
      <c r="EKA214" s="115"/>
      <c r="EKB214" s="115"/>
      <c r="EKC214" s="115"/>
      <c r="EKD214" s="115"/>
      <c r="EKE214" s="115"/>
      <c r="EKF214" s="115"/>
      <c r="EKG214" s="115"/>
      <c r="EKH214" s="115"/>
      <c r="EKI214" s="115"/>
      <c r="EKJ214" s="115"/>
      <c r="EKK214" s="115"/>
      <c r="EKL214" s="115"/>
      <c r="EKM214" s="115"/>
      <c r="EKN214" s="115"/>
      <c r="EKO214" s="115"/>
      <c r="EKP214" s="115"/>
      <c r="EKQ214" s="115"/>
      <c r="EKR214" s="115"/>
      <c r="EKS214" s="115"/>
      <c r="EKT214" s="115"/>
      <c r="EKU214" s="115"/>
      <c r="EKV214" s="115"/>
      <c r="EKW214" s="115"/>
      <c r="EKX214" s="115"/>
      <c r="EKY214" s="115"/>
      <c r="EKZ214" s="115"/>
      <c r="ELA214" s="115"/>
      <c r="ELB214" s="115"/>
      <c r="ELC214" s="115"/>
      <c r="ELD214" s="115"/>
      <c r="ELE214" s="115"/>
      <c r="ELF214" s="115"/>
      <c r="ELG214" s="115"/>
      <c r="ELH214" s="115"/>
      <c r="ELI214" s="115"/>
      <c r="ELJ214" s="115"/>
      <c r="ELK214" s="115"/>
      <c r="ELL214" s="115"/>
      <c r="ELM214" s="115"/>
      <c r="ELN214" s="115"/>
      <c r="ELO214" s="115"/>
      <c r="ELP214" s="115"/>
      <c r="ELQ214" s="115"/>
      <c r="ELR214" s="115"/>
      <c r="ELS214" s="115"/>
      <c r="ELT214" s="115"/>
      <c r="ELU214" s="115"/>
      <c r="ELV214" s="115"/>
      <c r="ELW214" s="115"/>
      <c r="ELX214" s="115"/>
      <c r="ELY214" s="115"/>
      <c r="ELZ214" s="115"/>
      <c r="EMA214" s="115"/>
      <c r="EMB214" s="115"/>
      <c r="EMC214" s="115"/>
      <c r="EMD214" s="115"/>
      <c r="EME214" s="115"/>
      <c r="EMF214" s="115"/>
      <c r="EMG214" s="115"/>
      <c r="EMH214" s="115"/>
      <c r="EMI214" s="115"/>
      <c r="EMJ214" s="115"/>
      <c r="EMK214" s="115"/>
      <c r="EML214" s="115"/>
      <c r="EMM214" s="115"/>
      <c r="EMN214" s="115"/>
      <c r="EMO214" s="115"/>
      <c r="EMP214" s="115"/>
      <c r="EMQ214" s="115"/>
      <c r="EMR214" s="115"/>
      <c r="EMS214" s="115"/>
      <c r="EMT214" s="115"/>
      <c r="EMU214" s="115"/>
      <c r="EMV214" s="115"/>
      <c r="EMW214" s="115"/>
      <c r="EMX214" s="115"/>
      <c r="EMY214" s="115"/>
      <c r="EMZ214" s="115"/>
      <c r="ENA214" s="115"/>
      <c r="ENB214" s="115"/>
      <c r="ENC214" s="115"/>
      <c r="END214" s="115"/>
      <c r="ENE214" s="115"/>
      <c r="ENF214" s="115"/>
      <c r="ENG214" s="115"/>
      <c r="ENH214" s="115"/>
      <c r="ENI214" s="115"/>
      <c r="ENJ214" s="115"/>
      <c r="ENK214" s="115"/>
      <c r="ENL214" s="115"/>
      <c r="ENM214" s="115"/>
      <c r="ENN214" s="115"/>
      <c r="ENO214" s="115"/>
      <c r="ENP214" s="115"/>
      <c r="ENQ214" s="115"/>
      <c r="ENR214" s="115"/>
      <c r="ENS214" s="115"/>
      <c r="ENT214" s="115"/>
      <c r="ENU214" s="115"/>
      <c r="ENV214" s="115"/>
      <c r="ENW214" s="115"/>
      <c r="ENX214" s="115"/>
      <c r="ENY214" s="115"/>
      <c r="ENZ214" s="115"/>
      <c r="EOA214" s="115"/>
      <c r="EOB214" s="115"/>
      <c r="EOC214" s="115"/>
      <c r="EOD214" s="115"/>
      <c r="EOE214" s="115"/>
      <c r="EOF214" s="115"/>
    </row>
    <row r="215" spans="1:3776" s="77" customFormat="1" ht="15.75">
      <c r="A215" s="67"/>
      <c r="B215" s="78"/>
      <c r="C215" s="65">
        <f t="shared" si="3"/>
        <v>0</v>
      </c>
      <c r="D215" s="31"/>
      <c r="E215" s="31"/>
      <c r="F215" s="31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/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5"/>
      <c r="FF215" s="115"/>
      <c r="FG215" s="115"/>
      <c r="FH215" s="115"/>
      <c r="FI215" s="115"/>
      <c r="FJ215" s="115"/>
      <c r="FK215" s="115"/>
      <c r="FL215" s="115"/>
      <c r="FM215" s="115"/>
      <c r="FN215" s="115"/>
      <c r="FO215" s="115"/>
      <c r="FP215" s="115"/>
      <c r="FQ215" s="115"/>
      <c r="FR215" s="115"/>
      <c r="FS215" s="115"/>
      <c r="FT215" s="115"/>
      <c r="FU215" s="115"/>
      <c r="FV215" s="115"/>
      <c r="FW215" s="115"/>
      <c r="FX215" s="115"/>
      <c r="FY215" s="115"/>
      <c r="FZ215" s="115"/>
      <c r="GA215" s="115"/>
      <c r="GB215" s="115"/>
      <c r="GC215" s="115"/>
      <c r="GD215" s="115"/>
      <c r="GE215" s="115"/>
      <c r="GF215" s="115"/>
      <c r="GG215" s="115"/>
      <c r="GH215" s="115"/>
      <c r="GI215" s="115"/>
      <c r="GJ215" s="115"/>
      <c r="GK215" s="115"/>
      <c r="GL215" s="115"/>
      <c r="GM215" s="115"/>
      <c r="GN215" s="115"/>
      <c r="GO215" s="115"/>
      <c r="GP215" s="115"/>
      <c r="GQ215" s="115"/>
      <c r="GR215" s="115"/>
      <c r="GS215" s="115"/>
      <c r="GT215" s="115"/>
      <c r="GU215" s="115"/>
      <c r="GV215" s="115"/>
      <c r="GW215" s="115"/>
      <c r="GX215" s="115"/>
      <c r="GY215" s="115"/>
      <c r="GZ215" s="115"/>
      <c r="HA215" s="115"/>
      <c r="HB215" s="115"/>
      <c r="HC215" s="115"/>
      <c r="HD215" s="115"/>
      <c r="HE215" s="115"/>
      <c r="HF215" s="115"/>
      <c r="HG215" s="115"/>
      <c r="HH215" s="115"/>
      <c r="HI215" s="115"/>
      <c r="HJ215" s="115"/>
      <c r="HK215" s="115"/>
      <c r="HL215" s="115"/>
      <c r="HM215" s="115"/>
      <c r="HN215" s="115"/>
      <c r="HO215" s="115"/>
      <c r="HP215" s="115"/>
      <c r="HQ215" s="115"/>
      <c r="HR215" s="115"/>
      <c r="HS215" s="115"/>
      <c r="HT215" s="115"/>
      <c r="HU215" s="115"/>
      <c r="HV215" s="115"/>
      <c r="HW215" s="115"/>
      <c r="HX215" s="115"/>
      <c r="HY215" s="115"/>
      <c r="HZ215" s="115"/>
      <c r="IA215" s="115"/>
      <c r="IB215" s="115"/>
      <c r="IC215" s="115"/>
      <c r="ID215" s="115"/>
      <c r="IE215" s="115"/>
      <c r="IF215" s="115"/>
      <c r="IG215" s="115"/>
      <c r="IH215" s="115"/>
      <c r="II215" s="115"/>
      <c r="IJ215" s="115"/>
      <c r="IK215" s="115"/>
      <c r="IL215" s="115"/>
      <c r="IM215" s="115"/>
      <c r="IN215" s="115"/>
      <c r="IO215" s="115"/>
      <c r="IP215" s="115"/>
      <c r="IQ215" s="115"/>
      <c r="IR215" s="115"/>
      <c r="IS215" s="115"/>
      <c r="IT215" s="115"/>
      <c r="IU215" s="115"/>
      <c r="IV215" s="115"/>
      <c r="IW215" s="115"/>
      <c r="IX215" s="115"/>
      <c r="IY215" s="115"/>
      <c r="IZ215" s="115"/>
      <c r="JA215" s="115"/>
      <c r="JB215" s="115"/>
      <c r="JC215" s="115"/>
      <c r="JD215" s="115"/>
      <c r="JE215" s="115"/>
      <c r="JF215" s="115"/>
      <c r="JG215" s="115"/>
      <c r="JH215" s="115"/>
      <c r="JI215" s="115"/>
      <c r="JJ215" s="115"/>
      <c r="JK215" s="115"/>
      <c r="JL215" s="115"/>
      <c r="JM215" s="115"/>
      <c r="JN215" s="115"/>
      <c r="JO215" s="115"/>
      <c r="JP215" s="115"/>
      <c r="JQ215" s="115"/>
      <c r="JR215" s="115"/>
      <c r="JS215" s="115"/>
      <c r="JT215" s="115"/>
      <c r="JU215" s="115"/>
      <c r="JV215" s="115"/>
      <c r="JW215" s="115"/>
      <c r="JX215" s="115"/>
      <c r="JY215" s="115"/>
      <c r="JZ215" s="115"/>
      <c r="KA215" s="115"/>
      <c r="KB215" s="115"/>
      <c r="KC215" s="115"/>
      <c r="KD215" s="115"/>
      <c r="KE215" s="115"/>
      <c r="KF215" s="115"/>
      <c r="KG215" s="115"/>
      <c r="KH215" s="115"/>
      <c r="KI215" s="115"/>
      <c r="KJ215" s="115"/>
      <c r="KK215" s="115"/>
      <c r="KL215" s="115"/>
      <c r="KM215" s="115"/>
      <c r="KN215" s="115"/>
      <c r="KO215" s="115"/>
      <c r="KP215" s="115"/>
      <c r="KQ215" s="115"/>
      <c r="KR215" s="115"/>
      <c r="KS215" s="115"/>
      <c r="KT215" s="115"/>
      <c r="KU215" s="115"/>
      <c r="KV215" s="115"/>
      <c r="KW215" s="115"/>
      <c r="KX215" s="115"/>
      <c r="KY215" s="115"/>
      <c r="KZ215" s="115"/>
      <c r="LA215" s="115"/>
      <c r="LB215" s="115"/>
      <c r="LC215" s="115"/>
      <c r="LD215" s="115"/>
      <c r="LE215" s="115"/>
      <c r="LF215" s="115"/>
      <c r="LG215" s="115"/>
      <c r="LH215" s="115"/>
      <c r="LI215" s="115"/>
      <c r="LJ215" s="115"/>
      <c r="LK215" s="115"/>
      <c r="LL215" s="115"/>
      <c r="LM215" s="115"/>
      <c r="LN215" s="115"/>
      <c r="LO215" s="115"/>
      <c r="LP215" s="115"/>
      <c r="LQ215" s="115"/>
      <c r="LR215" s="115"/>
      <c r="LS215" s="115"/>
      <c r="LT215" s="115"/>
      <c r="LU215" s="115"/>
      <c r="LV215" s="115"/>
      <c r="LW215" s="115"/>
      <c r="LX215" s="115"/>
      <c r="LY215" s="115"/>
      <c r="LZ215" s="115"/>
      <c r="MA215" s="115"/>
      <c r="MB215" s="115"/>
      <c r="MC215" s="115"/>
      <c r="MD215" s="115"/>
      <c r="ME215" s="115"/>
      <c r="MF215" s="115"/>
      <c r="MG215" s="115"/>
      <c r="MH215" s="115"/>
      <c r="MI215" s="115"/>
      <c r="MJ215" s="115"/>
      <c r="MK215" s="115"/>
      <c r="ML215" s="115"/>
      <c r="MM215" s="115"/>
      <c r="MN215" s="115"/>
      <c r="MO215" s="115"/>
      <c r="MP215" s="115"/>
      <c r="MQ215" s="115"/>
      <c r="MR215" s="115"/>
      <c r="MS215" s="115"/>
      <c r="MT215" s="115"/>
      <c r="MU215" s="115"/>
      <c r="MV215" s="115"/>
      <c r="MW215" s="115"/>
      <c r="MX215" s="115"/>
      <c r="MY215" s="115"/>
      <c r="MZ215" s="115"/>
      <c r="NA215" s="115"/>
      <c r="NB215" s="115"/>
      <c r="NC215" s="115"/>
      <c r="ND215" s="115"/>
      <c r="NE215" s="115"/>
      <c r="NF215" s="115"/>
      <c r="NG215" s="115"/>
      <c r="NH215" s="115"/>
      <c r="NI215" s="115"/>
      <c r="NJ215" s="115"/>
      <c r="NK215" s="115"/>
      <c r="NL215" s="115"/>
      <c r="NM215" s="115"/>
      <c r="NN215" s="115"/>
      <c r="NO215" s="115"/>
      <c r="NP215" s="115"/>
      <c r="NQ215" s="115"/>
      <c r="NR215" s="115"/>
      <c r="NS215" s="115"/>
      <c r="NT215" s="115"/>
      <c r="NU215" s="115"/>
      <c r="NV215" s="115"/>
      <c r="NW215" s="115"/>
      <c r="NX215" s="115"/>
      <c r="NY215" s="115"/>
      <c r="NZ215" s="115"/>
      <c r="OA215" s="115"/>
      <c r="OB215" s="115"/>
      <c r="OC215" s="115"/>
      <c r="OD215" s="115"/>
      <c r="OE215" s="115"/>
      <c r="OF215" s="115"/>
      <c r="OG215" s="115"/>
      <c r="OH215" s="115"/>
      <c r="OI215" s="115"/>
      <c r="OJ215" s="115"/>
      <c r="OK215" s="115"/>
      <c r="OL215" s="115"/>
      <c r="OM215" s="115"/>
      <c r="ON215" s="115"/>
      <c r="OO215" s="115"/>
      <c r="OP215" s="115"/>
      <c r="OQ215" s="115"/>
      <c r="OR215" s="115"/>
      <c r="OS215" s="115"/>
      <c r="OT215" s="115"/>
      <c r="OU215" s="115"/>
      <c r="OV215" s="115"/>
      <c r="OW215" s="115"/>
      <c r="OX215" s="115"/>
      <c r="OY215" s="115"/>
      <c r="OZ215" s="115"/>
      <c r="PA215" s="115"/>
      <c r="PB215" s="115"/>
      <c r="PC215" s="115"/>
      <c r="PD215" s="115"/>
      <c r="PE215" s="115"/>
      <c r="PF215" s="115"/>
      <c r="PG215" s="115"/>
      <c r="PH215" s="115"/>
      <c r="PI215" s="115"/>
      <c r="PJ215" s="115"/>
      <c r="PK215" s="115"/>
      <c r="PL215" s="115"/>
      <c r="PM215" s="115"/>
      <c r="PN215" s="115"/>
      <c r="PO215" s="115"/>
      <c r="PP215" s="115"/>
      <c r="PQ215" s="115"/>
      <c r="PR215" s="115"/>
      <c r="PS215" s="115"/>
      <c r="PT215" s="115"/>
      <c r="PU215" s="115"/>
      <c r="PV215" s="115"/>
      <c r="PW215" s="115"/>
      <c r="PX215" s="115"/>
      <c r="PY215" s="115"/>
      <c r="PZ215" s="115"/>
      <c r="QA215" s="115"/>
      <c r="QB215" s="115"/>
      <c r="QC215" s="115"/>
      <c r="QD215" s="115"/>
      <c r="QE215" s="115"/>
      <c r="QF215" s="115"/>
      <c r="QG215" s="115"/>
      <c r="QH215" s="115"/>
      <c r="QI215" s="115"/>
      <c r="QJ215" s="115"/>
      <c r="QK215" s="115"/>
      <c r="QL215" s="115"/>
      <c r="QM215" s="115"/>
      <c r="QN215" s="115"/>
      <c r="QO215" s="115"/>
      <c r="QP215" s="115"/>
      <c r="QQ215" s="115"/>
      <c r="QR215" s="115"/>
      <c r="QS215" s="115"/>
      <c r="QT215" s="115"/>
      <c r="QU215" s="115"/>
      <c r="QV215" s="115"/>
      <c r="QW215" s="115"/>
      <c r="QX215" s="115"/>
      <c r="QY215" s="115"/>
      <c r="QZ215" s="115"/>
      <c r="RA215" s="115"/>
      <c r="RB215" s="115"/>
      <c r="RC215" s="115"/>
      <c r="RD215" s="115"/>
      <c r="RE215" s="115"/>
      <c r="RF215" s="115"/>
      <c r="RG215" s="115"/>
      <c r="RH215" s="115"/>
      <c r="RI215" s="115"/>
      <c r="RJ215" s="115"/>
      <c r="RK215" s="115"/>
      <c r="RL215" s="115"/>
      <c r="RM215" s="115"/>
      <c r="RN215" s="115"/>
      <c r="RO215" s="115"/>
      <c r="RP215" s="115"/>
      <c r="RQ215" s="115"/>
      <c r="RR215" s="115"/>
      <c r="RS215" s="115"/>
      <c r="RT215" s="115"/>
      <c r="RU215" s="115"/>
      <c r="RV215" s="115"/>
      <c r="RW215" s="115"/>
      <c r="RX215" s="115"/>
      <c r="RY215" s="115"/>
      <c r="RZ215" s="115"/>
      <c r="SA215" s="115"/>
      <c r="SB215" s="115"/>
      <c r="SC215" s="115"/>
      <c r="SD215" s="115"/>
      <c r="SE215" s="115"/>
      <c r="SF215" s="115"/>
      <c r="SG215" s="115"/>
      <c r="SH215" s="115"/>
      <c r="SI215" s="115"/>
      <c r="SJ215" s="115"/>
      <c r="SK215" s="115"/>
      <c r="SL215" s="115"/>
      <c r="SM215" s="115"/>
      <c r="SN215" s="115"/>
      <c r="SO215" s="115"/>
      <c r="SP215" s="115"/>
      <c r="SQ215" s="115"/>
      <c r="SR215" s="115"/>
      <c r="SS215" s="115"/>
      <c r="ST215" s="115"/>
      <c r="SU215" s="115"/>
      <c r="SV215" s="115"/>
      <c r="SW215" s="115"/>
      <c r="SX215" s="115"/>
      <c r="SY215" s="115"/>
      <c r="SZ215" s="115"/>
      <c r="TA215" s="115"/>
      <c r="TB215" s="115"/>
      <c r="TC215" s="115"/>
      <c r="TD215" s="115"/>
      <c r="TE215" s="115"/>
      <c r="TF215" s="115"/>
      <c r="TG215" s="115"/>
      <c r="TH215" s="115"/>
      <c r="TI215" s="115"/>
      <c r="TJ215" s="115"/>
      <c r="TK215" s="115"/>
      <c r="TL215" s="115"/>
      <c r="TM215" s="115"/>
      <c r="TN215" s="115"/>
      <c r="TO215" s="115"/>
      <c r="TP215" s="115"/>
      <c r="TQ215" s="115"/>
      <c r="TR215" s="115"/>
      <c r="TS215" s="115"/>
      <c r="TT215" s="115"/>
      <c r="TU215" s="115"/>
      <c r="TV215" s="115"/>
      <c r="TW215" s="115"/>
      <c r="TX215" s="115"/>
      <c r="TY215" s="115"/>
      <c r="TZ215" s="115"/>
      <c r="UA215" s="115"/>
      <c r="UB215" s="115"/>
      <c r="UC215" s="115"/>
      <c r="UD215" s="115"/>
      <c r="UE215" s="115"/>
      <c r="UF215" s="115"/>
      <c r="UG215" s="115"/>
      <c r="UH215" s="115"/>
      <c r="UI215" s="115"/>
      <c r="UJ215" s="115"/>
      <c r="UK215" s="115"/>
      <c r="UL215" s="115"/>
      <c r="UM215" s="115"/>
      <c r="UN215" s="115"/>
      <c r="UO215" s="115"/>
      <c r="UP215" s="115"/>
      <c r="UQ215" s="115"/>
      <c r="UR215" s="115"/>
      <c r="US215" s="115"/>
      <c r="UT215" s="115"/>
      <c r="UU215" s="115"/>
      <c r="UV215" s="115"/>
      <c r="UW215" s="115"/>
      <c r="UX215" s="115"/>
      <c r="UY215" s="115"/>
      <c r="UZ215" s="115"/>
      <c r="VA215" s="115"/>
      <c r="VB215" s="115"/>
      <c r="VC215" s="115"/>
      <c r="VD215" s="115"/>
      <c r="VE215" s="115"/>
      <c r="VF215" s="115"/>
      <c r="VG215" s="115"/>
      <c r="VH215" s="115"/>
      <c r="VI215" s="115"/>
      <c r="VJ215" s="115"/>
      <c r="VK215" s="115"/>
      <c r="VL215" s="115"/>
      <c r="VM215" s="115"/>
      <c r="VN215" s="115"/>
      <c r="VO215" s="115"/>
      <c r="VP215" s="115"/>
      <c r="VQ215" s="115"/>
      <c r="VR215" s="115"/>
      <c r="VS215" s="115"/>
      <c r="VT215" s="115"/>
      <c r="VU215" s="115"/>
      <c r="VV215" s="115"/>
      <c r="VW215" s="115"/>
      <c r="VX215" s="115"/>
      <c r="VY215" s="115"/>
      <c r="VZ215" s="115"/>
      <c r="WA215" s="115"/>
      <c r="WB215" s="115"/>
      <c r="WC215" s="115"/>
      <c r="WD215" s="115"/>
      <c r="WE215" s="115"/>
      <c r="WF215" s="115"/>
      <c r="WG215" s="115"/>
      <c r="WH215" s="115"/>
      <c r="WI215" s="115"/>
      <c r="WJ215" s="115"/>
      <c r="WK215" s="115"/>
      <c r="WL215" s="115"/>
      <c r="WM215" s="115"/>
      <c r="WN215" s="115"/>
      <c r="WO215" s="115"/>
      <c r="WP215" s="115"/>
      <c r="WQ215" s="115"/>
      <c r="WR215" s="115"/>
      <c r="WS215" s="115"/>
      <c r="WT215" s="115"/>
      <c r="WU215" s="115"/>
      <c r="WV215" s="115"/>
      <c r="WW215" s="115"/>
      <c r="WX215" s="115"/>
      <c r="WY215" s="115"/>
      <c r="WZ215" s="115"/>
      <c r="XA215" s="115"/>
      <c r="XB215" s="115"/>
      <c r="XC215" s="115"/>
      <c r="XD215" s="115"/>
      <c r="XE215" s="115"/>
      <c r="XF215" s="115"/>
      <c r="XG215" s="115"/>
      <c r="XH215" s="115"/>
      <c r="XI215" s="115"/>
      <c r="XJ215" s="115"/>
      <c r="XK215" s="115"/>
      <c r="XL215" s="115"/>
      <c r="XM215" s="115"/>
      <c r="XN215" s="115"/>
      <c r="XO215" s="115"/>
      <c r="XP215" s="115"/>
      <c r="XQ215" s="115"/>
      <c r="XR215" s="115"/>
      <c r="XS215" s="115"/>
      <c r="XT215" s="115"/>
      <c r="XU215" s="115"/>
      <c r="XV215" s="115"/>
      <c r="XW215" s="115"/>
      <c r="XX215" s="115"/>
      <c r="XY215" s="115"/>
      <c r="XZ215" s="115"/>
      <c r="YA215" s="115"/>
      <c r="YB215" s="115"/>
      <c r="YC215" s="115"/>
      <c r="YD215" s="115"/>
      <c r="YE215" s="115"/>
      <c r="YF215" s="115"/>
      <c r="YG215" s="115"/>
      <c r="YH215" s="115"/>
      <c r="YI215" s="115"/>
      <c r="YJ215" s="115"/>
      <c r="YK215" s="115"/>
      <c r="YL215" s="115"/>
      <c r="YM215" s="115"/>
      <c r="YN215" s="115"/>
      <c r="YO215" s="115"/>
      <c r="YP215" s="115"/>
      <c r="YQ215" s="115"/>
      <c r="YR215" s="115"/>
      <c r="YS215" s="115"/>
      <c r="YT215" s="115"/>
      <c r="YU215" s="115"/>
      <c r="YV215" s="115"/>
      <c r="YW215" s="115"/>
      <c r="YX215" s="115"/>
      <c r="YY215" s="115"/>
      <c r="YZ215" s="115"/>
      <c r="ZA215" s="115"/>
      <c r="ZB215" s="115"/>
      <c r="ZC215" s="115"/>
      <c r="ZD215" s="115"/>
      <c r="ZE215" s="115"/>
      <c r="ZF215" s="115"/>
      <c r="ZG215" s="115"/>
      <c r="ZH215" s="115"/>
      <c r="ZI215" s="115"/>
      <c r="ZJ215" s="115"/>
      <c r="ZK215" s="115"/>
      <c r="ZL215" s="115"/>
      <c r="ZM215" s="115"/>
      <c r="ZN215" s="115"/>
      <c r="ZO215" s="115"/>
      <c r="ZP215" s="115"/>
      <c r="ZQ215" s="115"/>
      <c r="ZR215" s="115"/>
      <c r="ZS215" s="115"/>
      <c r="ZT215" s="115"/>
      <c r="ZU215" s="115"/>
      <c r="ZV215" s="115"/>
      <c r="ZW215" s="115"/>
      <c r="ZX215" s="115"/>
      <c r="ZY215" s="115"/>
      <c r="ZZ215" s="115"/>
      <c r="AAA215" s="115"/>
      <c r="AAB215" s="115"/>
      <c r="AAC215" s="115"/>
      <c r="AAD215" s="115"/>
      <c r="AAE215" s="115"/>
      <c r="AAF215" s="115"/>
      <c r="AAG215" s="115"/>
      <c r="AAH215" s="115"/>
      <c r="AAI215" s="115"/>
      <c r="AAJ215" s="115"/>
      <c r="AAK215" s="115"/>
      <c r="AAL215" s="115"/>
      <c r="AAM215" s="115"/>
      <c r="AAN215" s="115"/>
      <c r="AAO215" s="115"/>
      <c r="AAP215" s="115"/>
      <c r="AAQ215" s="115"/>
      <c r="AAR215" s="115"/>
      <c r="AAS215" s="115"/>
      <c r="AAT215" s="115"/>
      <c r="AAU215" s="115"/>
      <c r="AAV215" s="115"/>
      <c r="AAW215" s="115"/>
      <c r="AAX215" s="115"/>
      <c r="AAY215" s="115"/>
      <c r="AAZ215" s="115"/>
      <c r="ABA215" s="115"/>
      <c r="ABB215" s="115"/>
      <c r="ABC215" s="115"/>
      <c r="ABD215" s="115"/>
      <c r="ABE215" s="115"/>
      <c r="ABF215" s="115"/>
      <c r="ABG215" s="115"/>
      <c r="ABH215" s="115"/>
      <c r="ABI215" s="115"/>
      <c r="ABJ215" s="115"/>
      <c r="ABK215" s="115"/>
      <c r="ABL215" s="115"/>
      <c r="ABM215" s="115"/>
      <c r="ABN215" s="115"/>
      <c r="ABO215" s="115"/>
      <c r="ABP215" s="115"/>
      <c r="ABQ215" s="115"/>
      <c r="ABR215" s="115"/>
      <c r="ABS215" s="115"/>
      <c r="ABT215" s="115"/>
      <c r="ABU215" s="115"/>
      <c r="ABV215" s="115"/>
      <c r="ABW215" s="115"/>
      <c r="ABX215" s="115"/>
      <c r="ABY215" s="115"/>
      <c r="ABZ215" s="115"/>
      <c r="ACA215" s="115"/>
      <c r="ACB215" s="115"/>
      <c r="ACC215" s="115"/>
      <c r="ACD215" s="115"/>
      <c r="ACE215" s="115"/>
      <c r="ACF215" s="115"/>
      <c r="ACG215" s="115"/>
      <c r="ACH215" s="115"/>
      <c r="ACI215" s="115"/>
      <c r="ACJ215" s="115"/>
      <c r="ACK215" s="115"/>
      <c r="ACL215" s="115"/>
      <c r="ACM215" s="115"/>
      <c r="ACN215" s="115"/>
      <c r="ACO215" s="115"/>
      <c r="ACP215" s="115"/>
      <c r="ACQ215" s="115"/>
      <c r="ACR215" s="115"/>
      <c r="ACS215" s="115"/>
      <c r="ACT215" s="115"/>
      <c r="ACU215" s="115"/>
      <c r="ACV215" s="115"/>
      <c r="ACW215" s="115"/>
      <c r="ACX215" s="115"/>
      <c r="ACY215" s="115"/>
      <c r="ACZ215" s="115"/>
      <c r="ADA215" s="115"/>
      <c r="ADB215" s="115"/>
      <c r="ADC215" s="115"/>
      <c r="ADD215" s="115"/>
      <c r="ADE215" s="115"/>
      <c r="ADF215" s="115"/>
      <c r="ADG215" s="115"/>
      <c r="ADH215" s="115"/>
      <c r="ADI215" s="115"/>
      <c r="ADJ215" s="115"/>
      <c r="ADK215" s="115"/>
      <c r="ADL215" s="115"/>
      <c r="ADM215" s="115"/>
      <c r="ADN215" s="115"/>
      <c r="ADO215" s="115"/>
      <c r="ADP215" s="115"/>
      <c r="ADQ215" s="115"/>
      <c r="ADR215" s="115"/>
      <c r="ADS215" s="115"/>
      <c r="ADT215" s="115"/>
      <c r="ADU215" s="115"/>
      <c r="ADV215" s="115"/>
      <c r="ADW215" s="115"/>
      <c r="ADX215" s="115"/>
      <c r="ADY215" s="115"/>
      <c r="ADZ215" s="115"/>
      <c r="AEA215" s="115"/>
      <c r="AEB215" s="115"/>
      <c r="AEC215" s="115"/>
      <c r="AED215" s="115"/>
      <c r="AEE215" s="115"/>
      <c r="AEF215" s="115"/>
      <c r="AEG215" s="115"/>
      <c r="AEH215" s="115"/>
      <c r="AEI215" s="115"/>
      <c r="AEJ215" s="115"/>
      <c r="AEK215" s="115"/>
      <c r="AEL215" s="115"/>
      <c r="AEM215" s="115"/>
      <c r="AEN215" s="115"/>
      <c r="AEO215" s="115"/>
      <c r="AEP215" s="115"/>
      <c r="AEQ215" s="115"/>
      <c r="AER215" s="115"/>
      <c r="AES215" s="115"/>
      <c r="AET215" s="115"/>
      <c r="AEU215" s="115"/>
      <c r="AEV215" s="115"/>
      <c r="AEW215" s="115"/>
      <c r="AEX215" s="115"/>
      <c r="AEY215" s="115"/>
      <c r="AEZ215" s="115"/>
      <c r="AFA215" s="115"/>
      <c r="AFB215" s="115"/>
      <c r="AFC215" s="115"/>
      <c r="AFD215" s="115"/>
      <c r="AFE215" s="115"/>
      <c r="AFF215" s="115"/>
      <c r="AFG215" s="115"/>
      <c r="AFH215" s="115"/>
      <c r="AFI215" s="115"/>
      <c r="AFJ215" s="115"/>
      <c r="AFK215" s="115"/>
      <c r="AFL215" s="115"/>
      <c r="AFM215" s="115"/>
      <c r="AFN215" s="115"/>
      <c r="AFO215" s="115"/>
      <c r="AFP215" s="115"/>
      <c r="AFQ215" s="115"/>
      <c r="AFR215" s="115"/>
      <c r="AFS215" s="115"/>
      <c r="AFT215" s="115"/>
      <c r="AFU215" s="115"/>
      <c r="AFV215" s="115"/>
      <c r="AFW215" s="115"/>
      <c r="AFX215" s="115"/>
      <c r="AFY215" s="115"/>
      <c r="AFZ215" s="115"/>
      <c r="AGA215" s="115"/>
      <c r="AGB215" s="115"/>
      <c r="AGC215" s="115"/>
      <c r="AGD215" s="115"/>
      <c r="AGE215" s="115"/>
      <c r="AGF215" s="115"/>
      <c r="AGG215" s="115"/>
      <c r="AGH215" s="115"/>
      <c r="AGI215" s="115"/>
      <c r="AGJ215" s="115"/>
      <c r="AGK215" s="115"/>
      <c r="AGL215" s="115"/>
      <c r="AGM215" s="115"/>
      <c r="AGN215" s="115"/>
      <c r="AGO215" s="115"/>
      <c r="AGP215" s="115"/>
      <c r="AGQ215" s="115"/>
      <c r="AGR215" s="115"/>
      <c r="AGS215" s="115"/>
      <c r="AGT215" s="115"/>
      <c r="AGU215" s="115"/>
      <c r="AGV215" s="115"/>
      <c r="AGW215" s="115"/>
      <c r="AGX215" s="115"/>
      <c r="AGY215" s="115"/>
      <c r="AGZ215" s="115"/>
      <c r="AHA215" s="115"/>
      <c r="AHB215" s="115"/>
      <c r="AHC215" s="115"/>
      <c r="AHD215" s="115"/>
      <c r="AHE215" s="115"/>
      <c r="AHF215" s="115"/>
      <c r="AHG215" s="115"/>
      <c r="AHH215" s="115"/>
      <c r="AHI215" s="115"/>
      <c r="AHJ215" s="115"/>
      <c r="AHK215" s="115"/>
      <c r="AHL215" s="115"/>
      <c r="AHM215" s="115"/>
      <c r="AHN215" s="115"/>
      <c r="AHO215" s="115"/>
      <c r="AHP215" s="115"/>
      <c r="AHQ215" s="115"/>
      <c r="AHR215" s="115"/>
      <c r="AHS215" s="115"/>
      <c r="AHT215" s="115"/>
      <c r="AHU215" s="115"/>
      <c r="AHV215" s="115"/>
      <c r="AHW215" s="115"/>
      <c r="AHX215" s="115"/>
      <c r="AHY215" s="115"/>
      <c r="AHZ215" s="115"/>
      <c r="AIA215" s="115"/>
      <c r="AIB215" s="115"/>
      <c r="AIC215" s="115"/>
      <c r="AID215" s="115"/>
      <c r="AIE215" s="115"/>
      <c r="AIF215" s="115"/>
      <c r="AIG215" s="115"/>
      <c r="AIH215" s="115"/>
      <c r="AII215" s="115"/>
      <c r="AIJ215" s="115"/>
      <c r="AIK215" s="115"/>
      <c r="AIL215" s="115"/>
      <c r="AIM215" s="115"/>
      <c r="AIN215" s="115"/>
      <c r="AIO215" s="115"/>
      <c r="AIP215" s="115"/>
      <c r="AIQ215" s="115"/>
      <c r="AIR215" s="115"/>
      <c r="AIS215" s="115"/>
      <c r="AIT215" s="115"/>
      <c r="AIU215" s="115"/>
      <c r="AIV215" s="115"/>
      <c r="AIW215" s="115"/>
      <c r="AIX215" s="115"/>
      <c r="AIY215" s="115"/>
      <c r="AIZ215" s="115"/>
      <c r="AJA215" s="115"/>
      <c r="AJB215" s="115"/>
      <c r="AJC215" s="115"/>
      <c r="AJD215" s="115"/>
      <c r="AJE215" s="115"/>
      <c r="AJF215" s="115"/>
      <c r="AJG215" s="115"/>
      <c r="AJH215" s="115"/>
      <c r="AJI215" s="115"/>
      <c r="AJJ215" s="115"/>
      <c r="AJK215" s="115"/>
      <c r="AJL215" s="115"/>
      <c r="AJM215" s="115"/>
      <c r="AJN215" s="115"/>
      <c r="AJO215" s="115"/>
      <c r="AJP215" s="115"/>
      <c r="AJQ215" s="115"/>
      <c r="AJR215" s="115"/>
      <c r="AJS215" s="115"/>
      <c r="AJT215" s="115"/>
      <c r="AJU215" s="115"/>
      <c r="AJV215" s="115"/>
      <c r="AJW215" s="115"/>
      <c r="AJX215" s="115"/>
      <c r="AJY215" s="115"/>
      <c r="AJZ215" s="115"/>
      <c r="AKA215" s="115"/>
      <c r="AKB215" s="115"/>
      <c r="AKC215" s="115"/>
      <c r="AKD215" s="115"/>
      <c r="AKE215" s="115"/>
      <c r="AKF215" s="115"/>
      <c r="AKG215" s="115"/>
      <c r="AKH215" s="115"/>
      <c r="AKI215" s="115"/>
      <c r="AKJ215" s="115"/>
      <c r="AKK215" s="115"/>
      <c r="AKL215" s="115"/>
      <c r="AKM215" s="115"/>
      <c r="AKN215" s="115"/>
      <c r="AKO215" s="115"/>
      <c r="AKP215" s="115"/>
      <c r="AKQ215" s="115"/>
      <c r="AKR215" s="115"/>
      <c r="AKS215" s="115"/>
      <c r="AKT215" s="115"/>
      <c r="AKU215" s="115"/>
      <c r="AKV215" s="115"/>
      <c r="AKW215" s="115"/>
      <c r="AKX215" s="115"/>
      <c r="AKY215" s="115"/>
      <c r="AKZ215" s="115"/>
      <c r="ALA215" s="115"/>
      <c r="ALB215" s="115"/>
      <c r="ALC215" s="115"/>
      <c r="ALD215" s="115"/>
      <c r="ALE215" s="115"/>
      <c r="ALF215" s="115"/>
      <c r="ALG215" s="115"/>
      <c r="ALH215" s="115"/>
      <c r="ALI215" s="115"/>
      <c r="ALJ215" s="115"/>
      <c r="ALK215" s="115"/>
      <c r="ALL215" s="115"/>
      <c r="ALM215" s="115"/>
      <c r="ALN215" s="115"/>
      <c r="ALO215" s="115"/>
      <c r="ALP215" s="115"/>
      <c r="ALQ215" s="115"/>
      <c r="ALR215" s="115"/>
      <c r="ALS215" s="115"/>
      <c r="ALT215" s="115"/>
      <c r="ALU215" s="115"/>
      <c r="ALV215" s="115"/>
      <c r="ALW215" s="115"/>
      <c r="ALX215" s="115"/>
      <c r="ALY215" s="115"/>
      <c r="ALZ215" s="115"/>
      <c r="AMA215" s="115"/>
      <c r="AMB215" s="115"/>
      <c r="AMC215" s="115"/>
      <c r="AMD215" s="115"/>
      <c r="AME215" s="115"/>
      <c r="AMF215" s="115"/>
      <c r="AMG215" s="115"/>
      <c r="AMH215" s="115"/>
      <c r="AMI215" s="115"/>
      <c r="AMJ215" s="115"/>
      <c r="AMK215" s="115"/>
      <c r="AML215" s="115"/>
      <c r="AMM215" s="115"/>
      <c r="AMN215" s="115"/>
      <c r="AMO215" s="115"/>
      <c r="AMP215" s="115"/>
      <c r="AMQ215" s="115"/>
      <c r="AMR215" s="115"/>
      <c r="AMS215" s="115"/>
      <c r="AMT215" s="115"/>
      <c r="AMU215" s="115"/>
      <c r="AMV215" s="115"/>
      <c r="AMW215" s="115"/>
      <c r="AMX215" s="115"/>
      <c r="AMY215" s="115"/>
      <c r="AMZ215" s="115"/>
      <c r="ANA215" s="115"/>
      <c r="ANB215" s="115"/>
      <c r="ANC215" s="115"/>
      <c r="AND215" s="115"/>
      <c r="ANE215" s="115"/>
      <c r="ANF215" s="115"/>
      <c r="ANG215" s="115"/>
      <c r="ANH215" s="115"/>
      <c r="ANI215" s="115"/>
      <c r="ANJ215" s="115"/>
      <c r="ANK215" s="115"/>
      <c r="ANL215" s="115"/>
      <c r="ANM215" s="115"/>
      <c r="ANN215" s="115"/>
      <c r="ANO215" s="115"/>
      <c r="ANP215" s="115"/>
      <c r="ANQ215" s="115"/>
      <c r="ANR215" s="115"/>
      <c r="ANS215" s="115"/>
      <c r="ANT215" s="115"/>
      <c r="ANU215" s="115"/>
      <c r="ANV215" s="115"/>
      <c r="ANW215" s="115"/>
      <c r="ANX215" s="115"/>
      <c r="ANY215" s="115"/>
      <c r="ANZ215" s="115"/>
      <c r="AOA215" s="115"/>
      <c r="AOB215" s="115"/>
      <c r="AOC215" s="115"/>
      <c r="AOD215" s="115"/>
      <c r="AOE215" s="115"/>
      <c r="AOF215" s="115"/>
      <c r="AOG215" s="115"/>
      <c r="AOH215" s="115"/>
      <c r="AOI215" s="115"/>
      <c r="AOJ215" s="115"/>
      <c r="AOK215" s="115"/>
      <c r="AOL215" s="115"/>
      <c r="AOM215" s="115"/>
      <c r="AON215" s="115"/>
      <c r="AOO215" s="115"/>
      <c r="AOP215" s="115"/>
      <c r="AOQ215" s="115"/>
      <c r="AOR215" s="115"/>
      <c r="AOS215" s="115"/>
      <c r="AOT215" s="115"/>
      <c r="AOU215" s="115"/>
      <c r="AOV215" s="115"/>
      <c r="AOW215" s="115"/>
      <c r="AOX215" s="115"/>
      <c r="AOY215" s="115"/>
      <c r="AOZ215" s="115"/>
      <c r="APA215" s="115"/>
      <c r="APB215" s="115"/>
      <c r="APC215" s="115"/>
      <c r="APD215" s="115"/>
      <c r="APE215" s="115"/>
      <c r="APF215" s="115"/>
      <c r="APG215" s="115"/>
      <c r="APH215" s="115"/>
      <c r="API215" s="115"/>
      <c r="APJ215" s="115"/>
      <c r="APK215" s="115"/>
      <c r="APL215" s="115"/>
      <c r="APM215" s="115"/>
      <c r="APN215" s="115"/>
      <c r="APO215" s="115"/>
      <c r="APP215" s="115"/>
      <c r="APQ215" s="115"/>
      <c r="APR215" s="115"/>
      <c r="APS215" s="115"/>
      <c r="APT215" s="115"/>
      <c r="APU215" s="115"/>
      <c r="APV215" s="115"/>
      <c r="APW215" s="115"/>
      <c r="APX215" s="115"/>
      <c r="APY215" s="115"/>
      <c r="APZ215" s="115"/>
      <c r="AQA215" s="115"/>
      <c r="AQB215" s="115"/>
      <c r="AQC215" s="115"/>
      <c r="AQD215" s="115"/>
      <c r="AQE215" s="115"/>
      <c r="AQF215" s="115"/>
      <c r="AQG215" s="115"/>
      <c r="AQH215" s="115"/>
      <c r="AQI215" s="115"/>
      <c r="AQJ215" s="115"/>
      <c r="AQK215" s="115"/>
      <c r="AQL215" s="115"/>
      <c r="AQM215" s="115"/>
      <c r="AQN215" s="115"/>
      <c r="AQO215" s="115"/>
      <c r="AQP215" s="115"/>
      <c r="AQQ215" s="115"/>
      <c r="AQR215" s="115"/>
      <c r="AQS215" s="115"/>
      <c r="AQT215" s="115"/>
      <c r="AQU215" s="115"/>
      <c r="AQV215" s="115"/>
      <c r="AQW215" s="115"/>
      <c r="AQX215" s="115"/>
      <c r="AQY215" s="115"/>
      <c r="AQZ215" s="115"/>
      <c r="ARA215" s="115"/>
      <c r="ARB215" s="115"/>
      <c r="ARC215" s="115"/>
      <c r="ARD215" s="115"/>
      <c r="ARE215" s="115"/>
      <c r="ARF215" s="115"/>
      <c r="ARG215" s="115"/>
      <c r="ARH215" s="115"/>
      <c r="ARI215" s="115"/>
      <c r="ARJ215" s="115"/>
      <c r="ARK215" s="115"/>
      <c r="ARL215" s="115"/>
      <c r="ARM215" s="115"/>
      <c r="ARN215" s="115"/>
      <c r="ARO215" s="115"/>
      <c r="ARP215" s="115"/>
      <c r="ARQ215" s="115"/>
      <c r="ARR215" s="115"/>
      <c r="ARS215" s="115"/>
      <c r="ART215" s="115"/>
      <c r="ARU215" s="115"/>
      <c r="ARV215" s="115"/>
      <c r="ARW215" s="115"/>
      <c r="ARX215" s="115"/>
      <c r="ARY215" s="115"/>
      <c r="ARZ215" s="115"/>
      <c r="ASA215" s="115"/>
      <c r="ASB215" s="115"/>
      <c r="ASC215" s="115"/>
      <c r="ASD215" s="115"/>
      <c r="ASE215" s="115"/>
      <c r="ASF215" s="115"/>
      <c r="ASG215" s="115"/>
      <c r="ASH215" s="115"/>
      <c r="ASI215" s="115"/>
      <c r="ASJ215" s="115"/>
      <c r="ASK215" s="115"/>
      <c r="ASL215" s="115"/>
      <c r="ASM215" s="115"/>
      <c r="ASN215" s="115"/>
      <c r="ASO215" s="115"/>
      <c r="ASP215" s="115"/>
      <c r="ASQ215" s="115"/>
      <c r="ASR215" s="115"/>
      <c r="ASS215" s="115"/>
      <c r="AST215" s="115"/>
      <c r="ASU215" s="115"/>
      <c r="ASV215" s="115"/>
      <c r="ASW215" s="115"/>
      <c r="ASX215" s="115"/>
      <c r="ASY215" s="115"/>
      <c r="ASZ215" s="115"/>
      <c r="ATA215" s="115"/>
      <c r="ATB215" s="115"/>
      <c r="ATC215" s="115"/>
      <c r="ATD215" s="115"/>
      <c r="ATE215" s="115"/>
      <c r="ATF215" s="115"/>
      <c r="ATG215" s="115"/>
      <c r="ATH215" s="115"/>
      <c r="ATI215" s="115"/>
      <c r="ATJ215" s="115"/>
      <c r="ATK215" s="115"/>
      <c r="ATL215" s="115"/>
      <c r="ATM215" s="115"/>
      <c r="ATN215" s="115"/>
      <c r="ATO215" s="115"/>
      <c r="ATP215" s="115"/>
      <c r="ATQ215" s="115"/>
      <c r="ATR215" s="115"/>
      <c r="ATS215" s="115"/>
      <c r="ATT215" s="115"/>
      <c r="ATU215" s="115"/>
      <c r="ATV215" s="115"/>
      <c r="ATW215" s="115"/>
      <c r="ATX215" s="115"/>
      <c r="ATY215" s="115"/>
      <c r="ATZ215" s="115"/>
      <c r="AUA215" s="115"/>
      <c r="AUB215" s="115"/>
      <c r="AUC215" s="115"/>
      <c r="AUD215" s="115"/>
      <c r="AUE215" s="115"/>
      <c r="AUF215" s="115"/>
      <c r="AUG215" s="115"/>
      <c r="AUH215" s="115"/>
      <c r="AUI215" s="115"/>
      <c r="AUJ215" s="115"/>
      <c r="AUK215" s="115"/>
      <c r="AUL215" s="115"/>
      <c r="AUM215" s="115"/>
      <c r="AUN215" s="115"/>
      <c r="AUO215" s="115"/>
      <c r="AUP215" s="115"/>
      <c r="AUQ215" s="115"/>
      <c r="AUR215" s="115"/>
      <c r="AUS215" s="115"/>
      <c r="AUT215" s="115"/>
      <c r="AUU215" s="115"/>
      <c r="AUV215" s="115"/>
      <c r="AUW215" s="115"/>
      <c r="AUX215" s="115"/>
      <c r="AUY215" s="115"/>
      <c r="AUZ215" s="115"/>
      <c r="AVA215" s="115"/>
      <c r="AVB215" s="115"/>
      <c r="AVC215" s="115"/>
      <c r="AVD215" s="115"/>
      <c r="AVE215" s="115"/>
      <c r="AVF215" s="115"/>
      <c r="AVG215" s="115"/>
      <c r="AVH215" s="115"/>
      <c r="AVI215" s="115"/>
      <c r="AVJ215" s="115"/>
      <c r="AVK215" s="115"/>
      <c r="AVL215" s="115"/>
      <c r="AVM215" s="115"/>
      <c r="AVN215" s="115"/>
      <c r="AVO215" s="115"/>
      <c r="AVP215" s="115"/>
      <c r="AVQ215" s="115"/>
      <c r="AVR215" s="115"/>
      <c r="AVS215" s="115"/>
      <c r="AVT215" s="115"/>
      <c r="AVU215" s="115"/>
      <c r="AVV215" s="115"/>
      <c r="AVW215" s="115"/>
      <c r="AVX215" s="115"/>
      <c r="AVY215" s="115"/>
      <c r="AVZ215" s="115"/>
      <c r="AWA215" s="115"/>
      <c r="AWB215" s="115"/>
      <c r="AWC215" s="115"/>
      <c r="AWD215" s="115"/>
      <c r="AWE215" s="115"/>
      <c r="AWF215" s="115"/>
      <c r="AWG215" s="115"/>
      <c r="AWH215" s="115"/>
      <c r="AWI215" s="115"/>
      <c r="AWJ215" s="115"/>
      <c r="AWK215" s="115"/>
      <c r="AWL215" s="115"/>
      <c r="AWM215" s="115"/>
      <c r="AWN215" s="115"/>
      <c r="AWO215" s="115"/>
      <c r="AWP215" s="115"/>
      <c r="AWQ215" s="115"/>
      <c r="AWR215" s="115"/>
      <c r="AWS215" s="115"/>
      <c r="AWT215" s="115"/>
      <c r="AWU215" s="115"/>
      <c r="AWV215" s="115"/>
      <c r="AWW215" s="115"/>
      <c r="AWX215" s="115"/>
      <c r="AWY215" s="115"/>
      <c r="AWZ215" s="115"/>
      <c r="AXA215" s="115"/>
      <c r="AXB215" s="115"/>
      <c r="AXC215" s="115"/>
      <c r="AXD215" s="115"/>
      <c r="AXE215" s="115"/>
      <c r="AXF215" s="115"/>
      <c r="AXG215" s="115"/>
      <c r="AXH215" s="115"/>
      <c r="AXI215" s="115"/>
      <c r="AXJ215" s="115"/>
      <c r="AXK215" s="115"/>
      <c r="AXL215" s="115"/>
      <c r="AXM215" s="115"/>
      <c r="AXN215" s="115"/>
      <c r="AXO215" s="115"/>
      <c r="AXP215" s="115"/>
      <c r="AXQ215" s="115"/>
      <c r="AXR215" s="115"/>
      <c r="AXS215" s="115"/>
      <c r="AXT215" s="115"/>
      <c r="AXU215" s="115"/>
      <c r="AXV215" s="115"/>
      <c r="AXW215" s="115"/>
      <c r="AXX215" s="115"/>
      <c r="AXY215" s="115"/>
      <c r="AXZ215" s="115"/>
      <c r="AYA215" s="115"/>
      <c r="AYB215" s="115"/>
      <c r="AYC215" s="115"/>
      <c r="AYD215" s="115"/>
      <c r="AYE215" s="115"/>
      <c r="AYF215" s="115"/>
      <c r="AYG215" s="115"/>
      <c r="AYH215" s="115"/>
      <c r="AYI215" s="115"/>
      <c r="AYJ215" s="115"/>
      <c r="AYK215" s="115"/>
      <c r="AYL215" s="115"/>
      <c r="AYM215" s="115"/>
      <c r="AYN215" s="115"/>
      <c r="AYO215" s="115"/>
      <c r="AYP215" s="115"/>
      <c r="AYQ215" s="115"/>
      <c r="AYR215" s="115"/>
      <c r="AYS215" s="115"/>
      <c r="AYT215" s="115"/>
      <c r="AYU215" s="115"/>
      <c r="AYV215" s="115"/>
      <c r="AYW215" s="115"/>
      <c r="AYX215" s="115"/>
      <c r="AYY215" s="115"/>
      <c r="AYZ215" s="115"/>
      <c r="AZA215" s="115"/>
      <c r="AZB215" s="115"/>
      <c r="AZC215" s="115"/>
      <c r="AZD215" s="115"/>
      <c r="AZE215" s="115"/>
      <c r="AZF215" s="115"/>
      <c r="AZG215" s="115"/>
      <c r="AZH215" s="115"/>
      <c r="AZI215" s="115"/>
      <c r="AZJ215" s="115"/>
      <c r="AZK215" s="115"/>
      <c r="AZL215" s="115"/>
      <c r="AZM215" s="115"/>
      <c r="AZN215" s="115"/>
      <c r="AZO215" s="115"/>
      <c r="AZP215" s="115"/>
      <c r="AZQ215" s="115"/>
      <c r="AZR215" s="115"/>
      <c r="AZS215" s="115"/>
      <c r="AZT215" s="115"/>
      <c r="AZU215" s="115"/>
      <c r="AZV215" s="115"/>
      <c r="AZW215" s="115"/>
      <c r="AZX215" s="115"/>
      <c r="AZY215" s="115"/>
      <c r="AZZ215" s="115"/>
      <c r="BAA215" s="115"/>
      <c r="BAB215" s="115"/>
      <c r="BAC215" s="115"/>
      <c r="BAD215" s="115"/>
      <c r="BAE215" s="115"/>
      <c r="BAF215" s="115"/>
      <c r="BAG215" s="115"/>
      <c r="BAH215" s="115"/>
      <c r="BAI215" s="115"/>
      <c r="BAJ215" s="115"/>
      <c r="BAK215" s="115"/>
      <c r="BAL215" s="115"/>
      <c r="BAM215" s="115"/>
      <c r="BAN215" s="115"/>
      <c r="BAO215" s="115"/>
      <c r="BAP215" s="115"/>
      <c r="BAQ215" s="115"/>
      <c r="BAR215" s="115"/>
      <c r="BAS215" s="115"/>
      <c r="BAT215" s="115"/>
      <c r="BAU215" s="115"/>
      <c r="BAV215" s="115"/>
      <c r="BAW215" s="115"/>
      <c r="BAX215" s="115"/>
      <c r="BAY215" s="115"/>
      <c r="BAZ215" s="115"/>
      <c r="BBA215" s="115"/>
      <c r="BBB215" s="115"/>
      <c r="BBC215" s="115"/>
      <c r="BBD215" s="115"/>
      <c r="BBE215" s="115"/>
      <c r="BBF215" s="115"/>
      <c r="BBG215" s="115"/>
      <c r="BBH215" s="115"/>
      <c r="BBI215" s="115"/>
      <c r="BBJ215" s="115"/>
      <c r="BBK215" s="115"/>
      <c r="BBL215" s="115"/>
      <c r="BBM215" s="115"/>
      <c r="BBN215" s="115"/>
      <c r="BBO215" s="115"/>
      <c r="BBP215" s="115"/>
      <c r="BBQ215" s="115"/>
      <c r="BBR215" s="115"/>
      <c r="BBS215" s="115"/>
      <c r="BBT215" s="115"/>
      <c r="BBU215" s="115"/>
      <c r="BBV215" s="115"/>
      <c r="BBW215" s="115"/>
      <c r="BBX215" s="115"/>
      <c r="BBY215" s="115"/>
      <c r="BBZ215" s="115"/>
      <c r="BCA215" s="115"/>
      <c r="BCB215" s="115"/>
      <c r="BCC215" s="115"/>
      <c r="BCD215" s="115"/>
      <c r="BCE215" s="115"/>
      <c r="BCF215" s="115"/>
      <c r="BCG215" s="115"/>
      <c r="BCH215" s="115"/>
      <c r="BCI215" s="115"/>
      <c r="BCJ215" s="115"/>
      <c r="BCK215" s="115"/>
      <c r="BCL215" s="115"/>
      <c r="BCM215" s="115"/>
      <c r="BCN215" s="115"/>
      <c r="BCO215" s="115"/>
      <c r="BCP215" s="115"/>
      <c r="BCQ215" s="115"/>
      <c r="BCR215" s="115"/>
      <c r="BCS215" s="115"/>
      <c r="BCT215" s="115"/>
      <c r="BCU215" s="115"/>
      <c r="BCV215" s="115"/>
      <c r="BCW215" s="115"/>
      <c r="BCX215" s="115"/>
      <c r="BCY215" s="115"/>
      <c r="BCZ215" s="115"/>
      <c r="BDA215" s="115"/>
      <c r="BDB215" s="115"/>
      <c r="BDC215" s="115"/>
      <c r="BDD215" s="115"/>
      <c r="BDE215" s="115"/>
      <c r="BDF215" s="115"/>
      <c r="BDG215" s="115"/>
      <c r="BDH215" s="115"/>
      <c r="BDI215" s="115"/>
      <c r="BDJ215" s="115"/>
      <c r="BDK215" s="115"/>
      <c r="BDL215" s="115"/>
      <c r="BDM215" s="115"/>
      <c r="BDN215" s="115"/>
      <c r="BDO215" s="115"/>
      <c r="BDP215" s="115"/>
      <c r="BDQ215" s="115"/>
      <c r="BDR215" s="115"/>
      <c r="BDS215" s="115"/>
      <c r="BDT215" s="115"/>
      <c r="BDU215" s="115"/>
      <c r="BDV215" s="115"/>
      <c r="BDW215" s="115"/>
      <c r="BDX215" s="115"/>
      <c r="BDY215" s="115"/>
      <c r="BDZ215" s="115"/>
      <c r="BEA215" s="115"/>
      <c r="BEB215" s="115"/>
      <c r="BEC215" s="115"/>
      <c r="BED215" s="115"/>
      <c r="BEE215" s="115"/>
      <c r="BEF215" s="115"/>
      <c r="BEG215" s="115"/>
      <c r="BEH215" s="115"/>
      <c r="BEI215" s="115"/>
      <c r="BEJ215" s="115"/>
      <c r="BEK215" s="115"/>
      <c r="BEL215" s="115"/>
      <c r="BEM215" s="115"/>
      <c r="BEN215" s="115"/>
      <c r="BEO215" s="115"/>
      <c r="BEP215" s="115"/>
      <c r="BEQ215" s="115"/>
      <c r="BER215" s="115"/>
      <c r="BES215" s="115"/>
      <c r="BET215" s="115"/>
      <c r="BEU215" s="115"/>
      <c r="BEV215" s="115"/>
      <c r="BEW215" s="115"/>
      <c r="BEX215" s="115"/>
      <c r="BEY215" s="115"/>
      <c r="BEZ215" s="115"/>
      <c r="BFA215" s="115"/>
      <c r="BFB215" s="115"/>
      <c r="BFC215" s="115"/>
      <c r="BFD215" s="115"/>
      <c r="BFE215" s="115"/>
      <c r="BFF215" s="115"/>
      <c r="BFG215" s="115"/>
      <c r="BFH215" s="115"/>
      <c r="BFI215" s="115"/>
      <c r="BFJ215" s="115"/>
      <c r="BFK215" s="115"/>
      <c r="BFL215" s="115"/>
      <c r="BFM215" s="115"/>
      <c r="BFN215" s="115"/>
      <c r="BFO215" s="115"/>
      <c r="BFP215" s="115"/>
      <c r="BFQ215" s="115"/>
      <c r="BFR215" s="115"/>
      <c r="BFS215" s="115"/>
      <c r="BFT215" s="115"/>
      <c r="BFU215" s="115"/>
      <c r="BFV215" s="115"/>
      <c r="BFW215" s="115"/>
      <c r="BFX215" s="115"/>
      <c r="BFY215" s="115"/>
      <c r="BFZ215" s="115"/>
      <c r="BGA215" s="115"/>
      <c r="BGB215" s="115"/>
      <c r="BGC215" s="115"/>
      <c r="BGD215" s="115"/>
      <c r="BGE215" s="115"/>
      <c r="BGF215" s="115"/>
      <c r="BGG215" s="115"/>
      <c r="BGH215" s="115"/>
      <c r="BGI215" s="115"/>
      <c r="BGJ215" s="115"/>
      <c r="BGK215" s="115"/>
      <c r="BGL215" s="115"/>
      <c r="BGM215" s="115"/>
      <c r="BGN215" s="115"/>
      <c r="BGO215" s="115"/>
      <c r="BGP215" s="115"/>
      <c r="BGQ215" s="115"/>
      <c r="BGR215" s="115"/>
      <c r="BGS215" s="115"/>
      <c r="BGT215" s="115"/>
      <c r="BGU215" s="115"/>
      <c r="BGV215" s="115"/>
      <c r="BGW215" s="115"/>
      <c r="BGX215" s="115"/>
      <c r="BGY215" s="115"/>
      <c r="BGZ215" s="115"/>
      <c r="BHA215" s="115"/>
      <c r="BHB215" s="115"/>
      <c r="BHC215" s="115"/>
      <c r="BHD215" s="115"/>
      <c r="BHE215" s="115"/>
      <c r="BHF215" s="115"/>
      <c r="BHG215" s="115"/>
      <c r="BHH215" s="115"/>
      <c r="BHI215" s="115"/>
      <c r="BHJ215" s="115"/>
      <c r="BHK215" s="115"/>
      <c r="BHL215" s="115"/>
      <c r="BHM215" s="115"/>
      <c r="BHN215" s="115"/>
      <c r="BHO215" s="115"/>
      <c r="BHP215" s="115"/>
      <c r="BHQ215" s="115"/>
      <c r="BHR215" s="115"/>
      <c r="BHS215" s="115"/>
      <c r="BHT215" s="115"/>
      <c r="BHU215" s="115"/>
      <c r="BHV215" s="115"/>
      <c r="BHW215" s="115"/>
      <c r="BHX215" s="115"/>
      <c r="BHY215" s="115"/>
      <c r="BHZ215" s="115"/>
      <c r="BIA215" s="115"/>
      <c r="BIB215" s="115"/>
      <c r="BIC215" s="115"/>
      <c r="BID215" s="115"/>
      <c r="BIE215" s="115"/>
      <c r="BIF215" s="115"/>
      <c r="BIG215" s="115"/>
      <c r="BIH215" s="115"/>
      <c r="BII215" s="115"/>
      <c r="BIJ215" s="115"/>
      <c r="BIK215" s="115"/>
      <c r="BIL215" s="115"/>
      <c r="BIM215" s="115"/>
      <c r="BIN215" s="115"/>
      <c r="BIO215" s="115"/>
      <c r="BIP215" s="115"/>
      <c r="BIQ215" s="115"/>
      <c r="BIR215" s="115"/>
      <c r="BIS215" s="115"/>
      <c r="BIT215" s="115"/>
      <c r="BIU215" s="115"/>
      <c r="BIV215" s="115"/>
      <c r="BIW215" s="115"/>
      <c r="BIX215" s="115"/>
      <c r="BIY215" s="115"/>
      <c r="BIZ215" s="115"/>
      <c r="BJA215" s="115"/>
      <c r="BJB215" s="115"/>
      <c r="BJC215" s="115"/>
      <c r="BJD215" s="115"/>
      <c r="BJE215" s="115"/>
      <c r="BJF215" s="115"/>
      <c r="BJG215" s="115"/>
      <c r="BJH215" s="115"/>
      <c r="BJI215" s="115"/>
      <c r="BJJ215" s="115"/>
      <c r="BJK215" s="115"/>
      <c r="BJL215" s="115"/>
      <c r="BJM215" s="115"/>
      <c r="BJN215" s="115"/>
      <c r="BJO215" s="115"/>
      <c r="BJP215" s="115"/>
      <c r="BJQ215" s="115"/>
      <c r="BJR215" s="115"/>
      <c r="BJS215" s="115"/>
      <c r="BJT215" s="115"/>
      <c r="BJU215" s="115"/>
      <c r="BJV215" s="115"/>
      <c r="BJW215" s="115"/>
      <c r="BJX215" s="115"/>
      <c r="BJY215" s="115"/>
      <c r="BJZ215" s="115"/>
      <c r="BKA215" s="115"/>
      <c r="BKB215" s="115"/>
      <c r="BKC215" s="115"/>
      <c r="BKD215" s="115"/>
      <c r="BKE215" s="115"/>
      <c r="BKF215" s="115"/>
      <c r="BKG215" s="115"/>
      <c r="BKH215" s="115"/>
      <c r="BKI215" s="115"/>
      <c r="BKJ215" s="115"/>
      <c r="BKK215" s="115"/>
      <c r="BKL215" s="115"/>
      <c r="BKM215" s="115"/>
      <c r="BKN215" s="115"/>
      <c r="BKO215" s="115"/>
      <c r="BKP215" s="115"/>
      <c r="BKQ215" s="115"/>
      <c r="BKR215" s="115"/>
      <c r="BKS215" s="115"/>
      <c r="BKT215" s="115"/>
      <c r="BKU215" s="115"/>
      <c r="BKV215" s="115"/>
      <c r="BKW215" s="115"/>
      <c r="BKX215" s="115"/>
      <c r="BKY215" s="115"/>
      <c r="BKZ215" s="115"/>
      <c r="BLA215" s="115"/>
      <c r="BLB215" s="115"/>
      <c r="BLC215" s="115"/>
      <c r="BLD215" s="115"/>
      <c r="BLE215" s="115"/>
      <c r="BLF215" s="115"/>
      <c r="BLG215" s="115"/>
      <c r="BLH215" s="115"/>
      <c r="BLI215" s="115"/>
      <c r="BLJ215" s="115"/>
      <c r="BLK215" s="115"/>
      <c r="BLL215" s="115"/>
      <c r="BLM215" s="115"/>
      <c r="BLN215" s="115"/>
      <c r="BLO215" s="115"/>
      <c r="BLP215" s="115"/>
      <c r="BLQ215" s="115"/>
      <c r="BLR215" s="115"/>
      <c r="BLS215" s="115"/>
      <c r="BLT215" s="115"/>
      <c r="BLU215" s="115"/>
      <c r="BLV215" s="115"/>
      <c r="BLW215" s="115"/>
      <c r="BLX215" s="115"/>
      <c r="BLY215" s="115"/>
      <c r="BLZ215" s="115"/>
      <c r="BMA215" s="115"/>
      <c r="BMB215" s="115"/>
      <c r="BMC215" s="115"/>
      <c r="BMD215" s="115"/>
      <c r="BME215" s="115"/>
      <c r="BMF215" s="115"/>
      <c r="BMG215" s="115"/>
      <c r="BMH215" s="115"/>
      <c r="BMI215" s="115"/>
      <c r="BMJ215" s="115"/>
      <c r="BMK215" s="115"/>
      <c r="BML215" s="115"/>
      <c r="BMM215" s="115"/>
      <c r="BMN215" s="115"/>
      <c r="BMO215" s="115"/>
      <c r="BMP215" s="115"/>
      <c r="BMQ215" s="115"/>
      <c r="BMR215" s="115"/>
      <c r="BMS215" s="115"/>
      <c r="BMT215" s="115"/>
      <c r="BMU215" s="115"/>
      <c r="BMV215" s="115"/>
      <c r="BMW215" s="115"/>
      <c r="BMX215" s="115"/>
      <c r="BMY215" s="115"/>
      <c r="BMZ215" s="115"/>
      <c r="BNA215" s="115"/>
      <c r="BNB215" s="115"/>
      <c r="BNC215" s="115"/>
      <c r="BND215" s="115"/>
      <c r="BNE215" s="115"/>
      <c r="BNF215" s="115"/>
      <c r="BNG215" s="115"/>
      <c r="BNH215" s="115"/>
      <c r="BNI215" s="115"/>
      <c r="BNJ215" s="115"/>
      <c r="BNK215" s="115"/>
      <c r="BNL215" s="115"/>
      <c r="BNM215" s="115"/>
      <c r="BNN215" s="115"/>
      <c r="BNO215" s="115"/>
      <c r="BNP215" s="115"/>
      <c r="BNQ215" s="115"/>
      <c r="BNR215" s="115"/>
      <c r="BNS215" s="115"/>
      <c r="BNT215" s="115"/>
      <c r="BNU215" s="115"/>
      <c r="BNV215" s="115"/>
      <c r="BNW215" s="115"/>
      <c r="BNX215" s="115"/>
      <c r="BNY215" s="115"/>
      <c r="BNZ215" s="115"/>
      <c r="BOA215" s="115"/>
      <c r="BOB215" s="115"/>
      <c r="BOC215" s="115"/>
      <c r="BOD215" s="115"/>
      <c r="BOE215" s="115"/>
      <c r="BOF215" s="115"/>
      <c r="BOG215" s="115"/>
      <c r="BOH215" s="115"/>
      <c r="BOI215" s="115"/>
      <c r="BOJ215" s="115"/>
      <c r="BOK215" s="115"/>
      <c r="BOL215" s="115"/>
      <c r="BOM215" s="115"/>
      <c r="BON215" s="115"/>
      <c r="BOO215" s="115"/>
      <c r="BOP215" s="115"/>
      <c r="BOQ215" s="115"/>
      <c r="BOR215" s="115"/>
      <c r="BOS215" s="115"/>
      <c r="BOT215" s="115"/>
      <c r="BOU215" s="115"/>
      <c r="BOV215" s="115"/>
      <c r="BOW215" s="115"/>
      <c r="BOX215" s="115"/>
      <c r="BOY215" s="115"/>
      <c r="BOZ215" s="115"/>
      <c r="BPA215" s="115"/>
      <c r="BPB215" s="115"/>
      <c r="BPC215" s="115"/>
      <c r="BPD215" s="115"/>
      <c r="BPE215" s="115"/>
      <c r="BPF215" s="115"/>
      <c r="BPG215" s="115"/>
      <c r="BPH215" s="115"/>
      <c r="BPI215" s="115"/>
      <c r="BPJ215" s="115"/>
      <c r="BPK215" s="115"/>
      <c r="BPL215" s="115"/>
      <c r="BPM215" s="115"/>
      <c r="BPN215" s="115"/>
      <c r="BPO215" s="115"/>
      <c r="BPP215" s="115"/>
      <c r="BPQ215" s="115"/>
      <c r="BPR215" s="115"/>
      <c r="BPS215" s="115"/>
      <c r="BPT215" s="115"/>
      <c r="BPU215" s="115"/>
      <c r="BPV215" s="115"/>
      <c r="BPW215" s="115"/>
      <c r="BPX215" s="115"/>
      <c r="BPY215" s="115"/>
      <c r="BPZ215" s="115"/>
      <c r="BQA215" s="115"/>
      <c r="BQB215" s="115"/>
      <c r="BQC215" s="115"/>
      <c r="BQD215" s="115"/>
      <c r="BQE215" s="115"/>
      <c r="BQF215" s="115"/>
      <c r="BQG215" s="115"/>
      <c r="BQH215" s="115"/>
      <c r="BQI215" s="115"/>
      <c r="BQJ215" s="115"/>
      <c r="BQK215" s="115"/>
      <c r="BQL215" s="115"/>
      <c r="BQM215" s="115"/>
      <c r="BQN215" s="115"/>
      <c r="BQO215" s="115"/>
      <c r="BQP215" s="115"/>
      <c r="BQQ215" s="115"/>
      <c r="BQR215" s="115"/>
      <c r="BQS215" s="115"/>
      <c r="BQT215" s="115"/>
      <c r="BQU215" s="115"/>
      <c r="BQV215" s="115"/>
      <c r="BQW215" s="115"/>
      <c r="BQX215" s="115"/>
      <c r="BQY215" s="115"/>
      <c r="BQZ215" s="115"/>
      <c r="BRA215" s="115"/>
      <c r="BRB215" s="115"/>
      <c r="BRC215" s="115"/>
      <c r="BRD215" s="115"/>
      <c r="BRE215" s="115"/>
      <c r="BRF215" s="115"/>
      <c r="BRG215" s="115"/>
      <c r="BRH215" s="115"/>
      <c r="BRI215" s="115"/>
      <c r="BRJ215" s="115"/>
      <c r="BRK215" s="115"/>
      <c r="BRL215" s="115"/>
      <c r="BRM215" s="115"/>
      <c r="BRN215" s="115"/>
      <c r="BRO215" s="115"/>
      <c r="BRP215" s="115"/>
      <c r="BRQ215" s="115"/>
      <c r="BRR215" s="115"/>
      <c r="BRS215" s="115"/>
      <c r="BRT215" s="115"/>
      <c r="BRU215" s="115"/>
      <c r="BRV215" s="115"/>
      <c r="BRW215" s="115"/>
      <c r="BRX215" s="115"/>
      <c r="BRY215" s="115"/>
      <c r="BRZ215" s="115"/>
      <c r="BSA215" s="115"/>
      <c r="BSB215" s="115"/>
      <c r="BSC215" s="115"/>
      <c r="BSD215" s="115"/>
      <c r="BSE215" s="115"/>
      <c r="BSF215" s="115"/>
      <c r="BSG215" s="115"/>
      <c r="BSH215" s="115"/>
      <c r="BSI215" s="115"/>
      <c r="BSJ215" s="115"/>
      <c r="BSK215" s="115"/>
      <c r="BSL215" s="115"/>
      <c r="BSM215" s="115"/>
      <c r="BSN215" s="115"/>
      <c r="BSO215" s="115"/>
      <c r="BSP215" s="115"/>
      <c r="BSQ215" s="115"/>
      <c r="BSR215" s="115"/>
      <c r="BSS215" s="115"/>
      <c r="BST215" s="115"/>
      <c r="BSU215" s="115"/>
      <c r="BSV215" s="115"/>
      <c r="BSW215" s="115"/>
      <c r="BSX215" s="115"/>
      <c r="BSY215" s="115"/>
      <c r="BSZ215" s="115"/>
      <c r="BTA215" s="115"/>
      <c r="BTB215" s="115"/>
      <c r="BTC215" s="115"/>
      <c r="BTD215" s="115"/>
      <c r="BTE215" s="115"/>
      <c r="BTF215" s="115"/>
      <c r="BTG215" s="115"/>
      <c r="BTH215" s="115"/>
      <c r="BTI215" s="115"/>
      <c r="BTJ215" s="115"/>
      <c r="BTK215" s="115"/>
      <c r="BTL215" s="115"/>
      <c r="BTM215" s="115"/>
      <c r="BTN215" s="115"/>
      <c r="BTO215" s="115"/>
      <c r="BTP215" s="115"/>
      <c r="BTQ215" s="115"/>
      <c r="BTR215" s="115"/>
      <c r="BTS215" s="115"/>
      <c r="BTT215" s="115"/>
      <c r="BTU215" s="115"/>
      <c r="BTV215" s="115"/>
      <c r="BTW215" s="115"/>
      <c r="BTX215" s="115"/>
      <c r="BTY215" s="115"/>
      <c r="BTZ215" s="115"/>
      <c r="BUA215" s="115"/>
      <c r="BUB215" s="115"/>
      <c r="BUC215" s="115"/>
      <c r="BUD215" s="115"/>
      <c r="BUE215" s="115"/>
      <c r="BUF215" s="115"/>
      <c r="BUG215" s="115"/>
      <c r="BUH215" s="115"/>
      <c r="BUI215" s="115"/>
      <c r="BUJ215" s="115"/>
      <c r="BUK215" s="115"/>
      <c r="BUL215" s="115"/>
      <c r="BUM215" s="115"/>
      <c r="BUN215" s="115"/>
      <c r="BUO215" s="115"/>
      <c r="BUP215" s="115"/>
      <c r="BUQ215" s="115"/>
      <c r="BUR215" s="115"/>
      <c r="BUS215" s="115"/>
      <c r="BUT215" s="115"/>
      <c r="BUU215" s="115"/>
      <c r="BUV215" s="115"/>
      <c r="BUW215" s="115"/>
      <c r="BUX215" s="115"/>
      <c r="BUY215" s="115"/>
      <c r="BUZ215" s="115"/>
      <c r="BVA215" s="115"/>
      <c r="BVB215" s="115"/>
      <c r="BVC215" s="115"/>
      <c r="BVD215" s="115"/>
      <c r="BVE215" s="115"/>
      <c r="BVF215" s="115"/>
      <c r="BVG215" s="115"/>
      <c r="BVH215" s="115"/>
      <c r="BVI215" s="115"/>
      <c r="BVJ215" s="115"/>
      <c r="BVK215" s="115"/>
      <c r="BVL215" s="115"/>
      <c r="BVM215" s="115"/>
      <c r="BVN215" s="115"/>
      <c r="BVO215" s="115"/>
      <c r="BVP215" s="115"/>
      <c r="BVQ215" s="115"/>
      <c r="BVR215" s="115"/>
      <c r="BVS215" s="115"/>
      <c r="BVT215" s="115"/>
      <c r="BVU215" s="115"/>
      <c r="BVV215" s="115"/>
      <c r="BVW215" s="115"/>
      <c r="BVX215" s="115"/>
      <c r="BVY215" s="115"/>
      <c r="BVZ215" s="115"/>
      <c r="BWA215" s="115"/>
      <c r="BWB215" s="115"/>
      <c r="BWC215" s="115"/>
      <c r="BWD215" s="115"/>
      <c r="BWE215" s="115"/>
      <c r="BWF215" s="115"/>
      <c r="BWG215" s="115"/>
      <c r="BWH215" s="115"/>
      <c r="BWI215" s="115"/>
      <c r="BWJ215" s="115"/>
      <c r="BWK215" s="115"/>
      <c r="BWL215" s="115"/>
      <c r="BWM215" s="115"/>
      <c r="BWN215" s="115"/>
      <c r="BWO215" s="115"/>
      <c r="BWP215" s="115"/>
      <c r="BWQ215" s="115"/>
      <c r="BWR215" s="115"/>
      <c r="BWS215" s="115"/>
      <c r="BWT215" s="115"/>
      <c r="BWU215" s="115"/>
      <c r="BWV215" s="115"/>
      <c r="BWW215" s="115"/>
      <c r="BWX215" s="115"/>
      <c r="BWY215" s="115"/>
      <c r="BWZ215" s="115"/>
      <c r="BXA215" s="115"/>
      <c r="BXB215" s="115"/>
      <c r="BXC215" s="115"/>
      <c r="BXD215" s="115"/>
      <c r="BXE215" s="115"/>
      <c r="BXF215" s="115"/>
      <c r="BXG215" s="115"/>
      <c r="BXH215" s="115"/>
      <c r="BXI215" s="115"/>
      <c r="BXJ215" s="115"/>
      <c r="BXK215" s="115"/>
      <c r="BXL215" s="115"/>
      <c r="BXM215" s="115"/>
      <c r="BXN215" s="115"/>
      <c r="BXO215" s="115"/>
      <c r="BXP215" s="115"/>
      <c r="BXQ215" s="115"/>
      <c r="BXR215" s="115"/>
      <c r="BXS215" s="115"/>
      <c r="BXT215" s="115"/>
      <c r="BXU215" s="115"/>
      <c r="BXV215" s="115"/>
      <c r="BXW215" s="115"/>
      <c r="BXX215" s="115"/>
      <c r="BXY215" s="115"/>
      <c r="BXZ215" s="115"/>
      <c r="BYA215" s="115"/>
      <c r="BYB215" s="115"/>
      <c r="BYC215" s="115"/>
      <c r="BYD215" s="115"/>
      <c r="BYE215" s="115"/>
      <c r="BYF215" s="115"/>
      <c r="BYG215" s="115"/>
      <c r="BYH215" s="115"/>
      <c r="BYI215" s="115"/>
      <c r="BYJ215" s="115"/>
      <c r="BYK215" s="115"/>
      <c r="BYL215" s="115"/>
      <c r="BYM215" s="115"/>
      <c r="BYN215" s="115"/>
      <c r="BYO215" s="115"/>
      <c r="BYP215" s="115"/>
      <c r="BYQ215" s="115"/>
      <c r="BYR215" s="115"/>
      <c r="BYS215" s="115"/>
      <c r="BYT215" s="115"/>
      <c r="BYU215" s="115"/>
      <c r="BYV215" s="115"/>
      <c r="BYW215" s="115"/>
      <c r="BYX215" s="115"/>
      <c r="BYY215" s="115"/>
      <c r="BYZ215" s="115"/>
      <c r="BZA215" s="115"/>
      <c r="BZB215" s="115"/>
      <c r="BZC215" s="115"/>
      <c r="BZD215" s="115"/>
      <c r="BZE215" s="115"/>
      <c r="BZF215" s="115"/>
      <c r="BZG215" s="115"/>
      <c r="BZH215" s="115"/>
      <c r="BZI215" s="115"/>
      <c r="BZJ215" s="115"/>
      <c r="BZK215" s="115"/>
      <c r="BZL215" s="115"/>
      <c r="BZM215" s="115"/>
      <c r="BZN215" s="115"/>
      <c r="BZO215" s="115"/>
      <c r="BZP215" s="115"/>
      <c r="BZQ215" s="115"/>
      <c r="BZR215" s="115"/>
      <c r="BZS215" s="115"/>
      <c r="BZT215" s="115"/>
      <c r="BZU215" s="115"/>
      <c r="BZV215" s="115"/>
      <c r="BZW215" s="115"/>
      <c r="BZX215" s="115"/>
      <c r="BZY215" s="115"/>
      <c r="BZZ215" s="115"/>
      <c r="CAA215" s="115"/>
      <c r="CAB215" s="115"/>
      <c r="CAC215" s="115"/>
      <c r="CAD215" s="115"/>
      <c r="CAE215" s="115"/>
      <c r="CAF215" s="115"/>
      <c r="CAG215" s="115"/>
      <c r="CAH215" s="115"/>
      <c r="CAI215" s="115"/>
      <c r="CAJ215" s="115"/>
      <c r="CAK215" s="115"/>
      <c r="CAL215" s="115"/>
      <c r="CAM215" s="115"/>
      <c r="CAN215" s="115"/>
      <c r="CAO215" s="115"/>
      <c r="CAP215" s="115"/>
      <c r="CAQ215" s="115"/>
      <c r="CAR215" s="115"/>
      <c r="CAS215" s="115"/>
      <c r="CAT215" s="115"/>
      <c r="CAU215" s="115"/>
      <c r="CAV215" s="115"/>
      <c r="CAW215" s="115"/>
      <c r="CAX215" s="115"/>
      <c r="CAY215" s="115"/>
      <c r="CAZ215" s="115"/>
      <c r="CBA215" s="115"/>
      <c r="CBB215" s="115"/>
      <c r="CBC215" s="115"/>
      <c r="CBD215" s="115"/>
      <c r="CBE215" s="115"/>
      <c r="CBF215" s="115"/>
      <c r="CBG215" s="115"/>
      <c r="CBH215" s="115"/>
      <c r="CBI215" s="115"/>
      <c r="CBJ215" s="115"/>
      <c r="CBK215" s="115"/>
      <c r="CBL215" s="115"/>
      <c r="CBM215" s="115"/>
      <c r="CBN215" s="115"/>
      <c r="CBO215" s="115"/>
      <c r="CBP215" s="115"/>
      <c r="CBQ215" s="115"/>
      <c r="CBR215" s="115"/>
      <c r="CBS215" s="115"/>
      <c r="CBT215" s="115"/>
      <c r="CBU215" s="115"/>
      <c r="CBV215" s="115"/>
      <c r="CBW215" s="115"/>
      <c r="CBX215" s="115"/>
      <c r="CBY215" s="115"/>
      <c r="CBZ215" s="115"/>
      <c r="CCA215" s="115"/>
      <c r="CCB215" s="115"/>
      <c r="CCC215" s="115"/>
      <c r="CCD215" s="115"/>
      <c r="CCE215" s="115"/>
      <c r="CCF215" s="115"/>
      <c r="CCG215" s="115"/>
      <c r="CCH215" s="115"/>
      <c r="CCI215" s="115"/>
      <c r="CCJ215" s="115"/>
      <c r="CCK215" s="115"/>
      <c r="CCL215" s="115"/>
      <c r="CCM215" s="115"/>
      <c r="CCN215" s="115"/>
      <c r="CCO215" s="115"/>
      <c r="CCP215" s="115"/>
      <c r="CCQ215" s="115"/>
      <c r="CCR215" s="115"/>
      <c r="CCS215" s="115"/>
      <c r="CCT215" s="115"/>
      <c r="CCU215" s="115"/>
      <c r="CCV215" s="115"/>
      <c r="CCW215" s="115"/>
      <c r="CCX215" s="115"/>
      <c r="CCY215" s="115"/>
      <c r="CCZ215" s="115"/>
      <c r="CDA215" s="115"/>
      <c r="CDB215" s="115"/>
      <c r="CDC215" s="115"/>
      <c r="CDD215" s="115"/>
      <c r="CDE215" s="115"/>
      <c r="CDF215" s="115"/>
      <c r="CDG215" s="115"/>
      <c r="CDH215" s="115"/>
      <c r="CDI215" s="115"/>
      <c r="CDJ215" s="115"/>
      <c r="CDK215" s="115"/>
      <c r="CDL215" s="115"/>
      <c r="CDM215" s="115"/>
      <c r="CDN215" s="115"/>
      <c r="CDO215" s="115"/>
      <c r="CDP215" s="115"/>
      <c r="CDQ215" s="115"/>
      <c r="CDR215" s="115"/>
      <c r="CDS215" s="115"/>
      <c r="CDT215" s="115"/>
      <c r="CDU215" s="115"/>
      <c r="CDV215" s="115"/>
      <c r="CDW215" s="115"/>
      <c r="CDX215" s="115"/>
      <c r="CDY215" s="115"/>
      <c r="CDZ215" s="115"/>
      <c r="CEA215" s="115"/>
      <c r="CEB215" s="115"/>
      <c r="CEC215" s="115"/>
      <c r="CED215" s="115"/>
      <c r="CEE215" s="115"/>
      <c r="CEF215" s="115"/>
      <c r="CEG215" s="115"/>
      <c r="CEH215" s="115"/>
      <c r="CEI215" s="115"/>
      <c r="CEJ215" s="115"/>
      <c r="CEK215" s="115"/>
      <c r="CEL215" s="115"/>
      <c r="CEM215" s="115"/>
      <c r="CEN215" s="115"/>
      <c r="CEO215" s="115"/>
      <c r="CEP215" s="115"/>
      <c r="CEQ215" s="115"/>
      <c r="CER215" s="115"/>
      <c r="CES215" s="115"/>
      <c r="CET215" s="115"/>
      <c r="CEU215" s="115"/>
      <c r="CEV215" s="115"/>
      <c r="CEW215" s="115"/>
      <c r="CEX215" s="115"/>
      <c r="CEY215" s="115"/>
      <c r="CEZ215" s="115"/>
      <c r="CFA215" s="115"/>
      <c r="CFB215" s="115"/>
      <c r="CFC215" s="115"/>
      <c r="CFD215" s="115"/>
      <c r="CFE215" s="115"/>
      <c r="CFF215" s="115"/>
      <c r="CFG215" s="115"/>
      <c r="CFH215" s="115"/>
      <c r="CFI215" s="115"/>
      <c r="CFJ215" s="115"/>
      <c r="CFK215" s="115"/>
      <c r="CFL215" s="115"/>
      <c r="CFM215" s="115"/>
      <c r="CFN215" s="115"/>
      <c r="CFO215" s="115"/>
      <c r="CFP215" s="115"/>
      <c r="CFQ215" s="115"/>
      <c r="CFR215" s="115"/>
      <c r="CFS215" s="115"/>
      <c r="CFT215" s="115"/>
      <c r="CFU215" s="115"/>
      <c r="CFV215" s="115"/>
      <c r="CFW215" s="115"/>
      <c r="CFX215" s="115"/>
      <c r="CFY215" s="115"/>
      <c r="CFZ215" s="115"/>
      <c r="CGA215" s="115"/>
      <c r="CGB215" s="115"/>
      <c r="CGC215" s="115"/>
      <c r="CGD215" s="115"/>
      <c r="CGE215" s="115"/>
      <c r="CGF215" s="115"/>
      <c r="CGG215" s="115"/>
      <c r="CGH215" s="115"/>
      <c r="CGI215" s="115"/>
      <c r="CGJ215" s="115"/>
      <c r="CGK215" s="115"/>
      <c r="CGL215" s="115"/>
      <c r="CGM215" s="115"/>
      <c r="CGN215" s="115"/>
      <c r="CGO215" s="115"/>
      <c r="CGP215" s="115"/>
      <c r="CGQ215" s="115"/>
      <c r="CGR215" s="115"/>
      <c r="CGS215" s="115"/>
      <c r="CGT215" s="115"/>
      <c r="CGU215" s="115"/>
      <c r="CGV215" s="115"/>
      <c r="CGW215" s="115"/>
      <c r="CGX215" s="115"/>
      <c r="CGY215" s="115"/>
      <c r="CGZ215" s="115"/>
      <c r="CHA215" s="115"/>
      <c r="CHB215" s="115"/>
      <c r="CHC215" s="115"/>
      <c r="CHD215" s="115"/>
      <c r="CHE215" s="115"/>
      <c r="CHF215" s="115"/>
      <c r="CHG215" s="115"/>
      <c r="CHH215" s="115"/>
      <c r="CHI215" s="115"/>
      <c r="CHJ215" s="115"/>
      <c r="CHK215" s="115"/>
      <c r="CHL215" s="115"/>
      <c r="CHM215" s="115"/>
      <c r="CHN215" s="115"/>
      <c r="CHO215" s="115"/>
      <c r="CHP215" s="115"/>
      <c r="CHQ215" s="115"/>
      <c r="CHR215" s="115"/>
      <c r="CHS215" s="115"/>
      <c r="CHT215" s="115"/>
      <c r="CHU215" s="115"/>
      <c r="CHV215" s="115"/>
      <c r="CHW215" s="115"/>
      <c r="CHX215" s="115"/>
      <c r="CHY215" s="115"/>
      <c r="CHZ215" s="115"/>
      <c r="CIA215" s="115"/>
      <c r="CIB215" s="115"/>
      <c r="CIC215" s="115"/>
      <c r="CID215" s="115"/>
      <c r="CIE215" s="115"/>
      <c r="CIF215" s="115"/>
      <c r="CIG215" s="115"/>
      <c r="CIH215" s="115"/>
      <c r="CII215" s="115"/>
      <c r="CIJ215" s="115"/>
      <c r="CIK215" s="115"/>
      <c r="CIL215" s="115"/>
      <c r="CIM215" s="115"/>
      <c r="CIN215" s="115"/>
      <c r="CIO215" s="115"/>
      <c r="CIP215" s="115"/>
      <c r="CIQ215" s="115"/>
      <c r="CIR215" s="115"/>
      <c r="CIS215" s="115"/>
      <c r="CIT215" s="115"/>
      <c r="CIU215" s="115"/>
      <c r="CIV215" s="115"/>
      <c r="CIW215" s="115"/>
      <c r="CIX215" s="115"/>
      <c r="CIY215" s="115"/>
      <c r="CIZ215" s="115"/>
      <c r="CJA215" s="115"/>
      <c r="CJB215" s="115"/>
      <c r="CJC215" s="115"/>
      <c r="CJD215" s="115"/>
      <c r="CJE215" s="115"/>
      <c r="CJF215" s="115"/>
      <c r="CJG215" s="115"/>
      <c r="CJH215" s="115"/>
      <c r="CJI215" s="115"/>
      <c r="CJJ215" s="115"/>
      <c r="CJK215" s="115"/>
      <c r="CJL215" s="115"/>
      <c r="CJM215" s="115"/>
      <c r="CJN215" s="115"/>
      <c r="CJO215" s="115"/>
      <c r="CJP215" s="115"/>
      <c r="CJQ215" s="115"/>
      <c r="CJR215" s="115"/>
      <c r="CJS215" s="115"/>
      <c r="CJT215" s="115"/>
      <c r="CJU215" s="115"/>
      <c r="CJV215" s="115"/>
      <c r="CJW215" s="115"/>
      <c r="CJX215" s="115"/>
      <c r="CJY215" s="115"/>
      <c r="CJZ215" s="115"/>
      <c r="CKA215" s="115"/>
      <c r="CKB215" s="115"/>
      <c r="CKC215" s="115"/>
      <c r="CKD215" s="115"/>
      <c r="CKE215" s="115"/>
      <c r="CKF215" s="115"/>
      <c r="CKG215" s="115"/>
      <c r="CKH215" s="115"/>
      <c r="CKI215" s="115"/>
      <c r="CKJ215" s="115"/>
      <c r="CKK215" s="115"/>
      <c r="CKL215" s="115"/>
      <c r="CKM215" s="115"/>
      <c r="CKN215" s="115"/>
      <c r="CKO215" s="115"/>
      <c r="CKP215" s="115"/>
      <c r="CKQ215" s="115"/>
      <c r="CKR215" s="115"/>
      <c r="CKS215" s="115"/>
      <c r="CKT215" s="115"/>
      <c r="CKU215" s="115"/>
      <c r="CKV215" s="115"/>
      <c r="CKW215" s="115"/>
      <c r="CKX215" s="115"/>
      <c r="CKY215" s="115"/>
      <c r="CKZ215" s="115"/>
      <c r="CLA215" s="115"/>
      <c r="CLB215" s="115"/>
      <c r="CLC215" s="115"/>
      <c r="CLD215" s="115"/>
      <c r="CLE215" s="115"/>
      <c r="CLF215" s="115"/>
      <c r="CLG215" s="115"/>
      <c r="CLH215" s="115"/>
      <c r="CLI215" s="115"/>
      <c r="CLJ215" s="115"/>
      <c r="CLK215" s="115"/>
      <c r="CLL215" s="115"/>
      <c r="CLM215" s="115"/>
      <c r="CLN215" s="115"/>
      <c r="CLO215" s="115"/>
      <c r="CLP215" s="115"/>
      <c r="CLQ215" s="115"/>
      <c r="CLR215" s="115"/>
      <c r="CLS215" s="115"/>
      <c r="CLT215" s="115"/>
      <c r="CLU215" s="115"/>
      <c r="CLV215" s="115"/>
      <c r="CLW215" s="115"/>
      <c r="CLX215" s="115"/>
      <c r="CLY215" s="115"/>
      <c r="CLZ215" s="115"/>
      <c r="CMA215" s="115"/>
      <c r="CMB215" s="115"/>
      <c r="CMC215" s="115"/>
      <c r="CMD215" s="115"/>
      <c r="CME215" s="115"/>
      <c r="CMF215" s="115"/>
      <c r="CMG215" s="115"/>
      <c r="CMH215" s="115"/>
      <c r="CMI215" s="115"/>
      <c r="CMJ215" s="115"/>
      <c r="CMK215" s="115"/>
      <c r="CML215" s="115"/>
      <c r="CMM215" s="115"/>
      <c r="CMN215" s="115"/>
      <c r="CMO215" s="115"/>
      <c r="CMP215" s="115"/>
      <c r="CMQ215" s="115"/>
      <c r="CMR215" s="115"/>
      <c r="CMS215" s="115"/>
      <c r="CMT215" s="115"/>
      <c r="CMU215" s="115"/>
      <c r="CMV215" s="115"/>
      <c r="CMW215" s="115"/>
      <c r="CMX215" s="115"/>
      <c r="CMY215" s="115"/>
      <c r="CMZ215" s="115"/>
      <c r="CNA215" s="115"/>
      <c r="CNB215" s="115"/>
      <c r="CNC215" s="115"/>
      <c r="CND215" s="115"/>
      <c r="CNE215" s="115"/>
      <c r="CNF215" s="115"/>
      <c r="CNG215" s="115"/>
      <c r="CNH215" s="115"/>
      <c r="CNI215" s="115"/>
      <c r="CNJ215" s="115"/>
      <c r="CNK215" s="115"/>
      <c r="CNL215" s="115"/>
      <c r="CNM215" s="115"/>
      <c r="CNN215" s="115"/>
      <c r="CNO215" s="115"/>
      <c r="CNP215" s="115"/>
      <c r="CNQ215" s="115"/>
      <c r="CNR215" s="115"/>
      <c r="CNS215" s="115"/>
      <c r="CNT215" s="115"/>
      <c r="CNU215" s="115"/>
      <c r="CNV215" s="115"/>
      <c r="CNW215" s="115"/>
      <c r="CNX215" s="115"/>
      <c r="CNY215" s="115"/>
      <c r="CNZ215" s="115"/>
      <c r="COA215" s="115"/>
      <c r="COB215" s="115"/>
      <c r="COC215" s="115"/>
      <c r="COD215" s="115"/>
      <c r="COE215" s="115"/>
      <c r="COF215" s="115"/>
      <c r="COG215" s="115"/>
      <c r="COH215" s="115"/>
      <c r="COI215" s="115"/>
      <c r="COJ215" s="115"/>
      <c r="COK215" s="115"/>
      <c r="COL215" s="115"/>
      <c r="COM215" s="115"/>
      <c r="CON215" s="115"/>
      <c r="COO215" s="115"/>
      <c r="COP215" s="115"/>
      <c r="COQ215" s="115"/>
      <c r="COR215" s="115"/>
      <c r="COS215" s="115"/>
      <c r="COT215" s="115"/>
      <c r="COU215" s="115"/>
      <c r="COV215" s="115"/>
      <c r="COW215" s="115"/>
      <c r="COX215" s="115"/>
      <c r="COY215" s="115"/>
      <c r="COZ215" s="115"/>
      <c r="CPA215" s="115"/>
      <c r="CPB215" s="115"/>
      <c r="CPC215" s="115"/>
      <c r="CPD215" s="115"/>
      <c r="CPE215" s="115"/>
      <c r="CPF215" s="115"/>
      <c r="CPG215" s="115"/>
      <c r="CPH215" s="115"/>
      <c r="CPI215" s="115"/>
      <c r="CPJ215" s="115"/>
      <c r="CPK215" s="115"/>
      <c r="CPL215" s="115"/>
      <c r="CPM215" s="115"/>
      <c r="CPN215" s="115"/>
      <c r="CPO215" s="115"/>
      <c r="CPP215" s="115"/>
      <c r="CPQ215" s="115"/>
      <c r="CPR215" s="115"/>
      <c r="CPS215" s="115"/>
      <c r="CPT215" s="115"/>
      <c r="CPU215" s="115"/>
      <c r="CPV215" s="115"/>
      <c r="CPW215" s="115"/>
      <c r="CPX215" s="115"/>
      <c r="CPY215" s="115"/>
      <c r="CPZ215" s="115"/>
      <c r="CQA215" s="115"/>
      <c r="CQB215" s="115"/>
      <c r="CQC215" s="115"/>
      <c r="CQD215" s="115"/>
      <c r="CQE215" s="115"/>
      <c r="CQF215" s="115"/>
      <c r="CQG215" s="115"/>
      <c r="CQH215" s="115"/>
      <c r="CQI215" s="115"/>
      <c r="CQJ215" s="115"/>
      <c r="CQK215" s="115"/>
      <c r="CQL215" s="115"/>
      <c r="CQM215" s="115"/>
      <c r="CQN215" s="115"/>
      <c r="CQO215" s="115"/>
      <c r="CQP215" s="115"/>
      <c r="CQQ215" s="115"/>
      <c r="CQR215" s="115"/>
      <c r="CQS215" s="115"/>
      <c r="CQT215" s="115"/>
      <c r="CQU215" s="115"/>
      <c r="CQV215" s="115"/>
      <c r="CQW215" s="115"/>
      <c r="CQX215" s="115"/>
      <c r="CQY215" s="115"/>
      <c r="CQZ215" s="115"/>
      <c r="CRA215" s="115"/>
      <c r="CRB215" s="115"/>
      <c r="CRC215" s="115"/>
      <c r="CRD215" s="115"/>
      <c r="CRE215" s="115"/>
      <c r="CRF215" s="115"/>
      <c r="CRG215" s="115"/>
      <c r="CRH215" s="115"/>
      <c r="CRI215" s="115"/>
      <c r="CRJ215" s="115"/>
      <c r="CRK215" s="115"/>
      <c r="CRL215" s="115"/>
      <c r="CRM215" s="115"/>
      <c r="CRN215" s="115"/>
      <c r="CRO215" s="115"/>
      <c r="CRP215" s="115"/>
      <c r="CRQ215" s="115"/>
      <c r="CRR215" s="115"/>
      <c r="CRS215" s="115"/>
      <c r="CRT215" s="115"/>
      <c r="CRU215" s="115"/>
      <c r="CRV215" s="115"/>
      <c r="CRW215" s="115"/>
      <c r="CRX215" s="115"/>
      <c r="CRY215" s="115"/>
      <c r="CRZ215" s="115"/>
      <c r="CSA215" s="115"/>
      <c r="CSB215" s="115"/>
      <c r="CSC215" s="115"/>
      <c r="CSD215" s="115"/>
      <c r="CSE215" s="115"/>
      <c r="CSF215" s="115"/>
      <c r="CSG215" s="115"/>
      <c r="CSH215" s="115"/>
      <c r="CSI215" s="115"/>
      <c r="CSJ215" s="115"/>
      <c r="CSK215" s="115"/>
      <c r="CSL215" s="115"/>
      <c r="CSM215" s="115"/>
      <c r="CSN215" s="115"/>
      <c r="CSO215" s="115"/>
      <c r="CSP215" s="115"/>
      <c r="CSQ215" s="115"/>
      <c r="CSR215" s="115"/>
      <c r="CSS215" s="115"/>
      <c r="CST215" s="115"/>
      <c r="CSU215" s="115"/>
      <c r="CSV215" s="115"/>
      <c r="CSW215" s="115"/>
      <c r="CSX215" s="115"/>
      <c r="CSY215" s="115"/>
      <c r="CSZ215" s="115"/>
      <c r="CTA215" s="115"/>
      <c r="CTB215" s="115"/>
      <c r="CTC215" s="115"/>
      <c r="CTD215" s="115"/>
      <c r="CTE215" s="115"/>
      <c r="CTF215" s="115"/>
      <c r="CTG215" s="115"/>
      <c r="CTH215" s="115"/>
      <c r="CTI215" s="115"/>
      <c r="CTJ215" s="115"/>
      <c r="CTK215" s="115"/>
      <c r="CTL215" s="115"/>
      <c r="CTM215" s="115"/>
      <c r="CTN215" s="115"/>
      <c r="CTO215" s="115"/>
      <c r="CTP215" s="115"/>
      <c r="CTQ215" s="115"/>
      <c r="CTR215" s="115"/>
      <c r="CTS215" s="115"/>
      <c r="CTT215" s="115"/>
      <c r="CTU215" s="115"/>
      <c r="CTV215" s="115"/>
      <c r="CTW215" s="115"/>
      <c r="CTX215" s="115"/>
      <c r="CTY215" s="115"/>
      <c r="CTZ215" s="115"/>
      <c r="CUA215" s="115"/>
      <c r="CUB215" s="115"/>
      <c r="CUC215" s="115"/>
      <c r="CUD215" s="115"/>
      <c r="CUE215" s="115"/>
      <c r="CUF215" s="115"/>
      <c r="CUG215" s="115"/>
      <c r="CUH215" s="115"/>
      <c r="CUI215" s="115"/>
      <c r="CUJ215" s="115"/>
      <c r="CUK215" s="115"/>
      <c r="CUL215" s="115"/>
      <c r="CUM215" s="115"/>
      <c r="CUN215" s="115"/>
      <c r="CUO215" s="115"/>
      <c r="CUP215" s="115"/>
      <c r="CUQ215" s="115"/>
      <c r="CUR215" s="115"/>
      <c r="CUS215" s="115"/>
      <c r="CUT215" s="115"/>
      <c r="CUU215" s="115"/>
      <c r="CUV215" s="115"/>
      <c r="CUW215" s="115"/>
      <c r="CUX215" s="115"/>
      <c r="CUY215" s="115"/>
      <c r="CUZ215" s="115"/>
      <c r="CVA215" s="115"/>
      <c r="CVB215" s="115"/>
      <c r="CVC215" s="115"/>
      <c r="CVD215" s="115"/>
      <c r="CVE215" s="115"/>
      <c r="CVF215" s="115"/>
      <c r="CVG215" s="115"/>
      <c r="CVH215" s="115"/>
      <c r="CVI215" s="115"/>
      <c r="CVJ215" s="115"/>
      <c r="CVK215" s="115"/>
      <c r="CVL215" s="115"/>
      <c r="CVM215" s="115"/>
      <c r="CVN215" s="115"/>
      <c r="CVO215" s="115"/>
      <c r="CVP215" s="115"/>
      <c r="CVQ215" s="115"/>
      <c r="CVR215" s="115"/>
      <c r="CVS215" s="115"/>
      <c r="CVT215" s="115"/>
      <c r="CVU215" s="115"/>
      <c r="CVV215" s="115"/>
      <c r="CVW215" s="115"/>
      <c r="CVX215" s="115"/>
      <c r="CVY215" s="115"/>
      <c r="CVZ215" s="115"/>
      <c r="CWA215" s="115"/>
      <c r="CWB215" s="115"/>
      <c r="CWC215" s="115"/>
      <c r="CWD215" s="115"/>
      <c r="CWE215" s="115"/>
      <c r="CWF215" s="115"/>
      <c r="CWG215" s="115"/>
      <c r="CWH215" s="115"/>
      <c r="CWI215" s="115"/>
      <c r="CWJ215" s="115"/>
      <c r="CWK215" s="115"/>
      <c r="CWL215" s="115"/>
      <c r="CWM215" s="115"/>
      <c r="CWN215" s="115"/>
      <c r="CWO215" s="115"/>
      <c r="CWP215" s="115"/>
      <c r="CWQ215" s="115"/>
      <c r="CWR215" s="115"/>
      <c r="CWS215" s="115"/>
      <c r="CWT215" s="115"/>
      <c r="CWU215" s="115"/>
      <c r="CWV215" s="115"/>
      <c r="CWW215" s="115"/>
      <c r="CWX215" s="115"/>
      <c r="CWY215" s="115"/>
      <c r="CWZ215" s="115"/>
      <c r="CXA215" s="115"/>
      <c r="CXB215" s="115"/>
      <c r="CXC215" s="115"/>
      <c r="CXD215" s="115"/>
      <c r="CXE215" s="115"/>
      <c r="CXF215" s="115"/>
      <c r="CXG215" s="115"/>
      <c r="CXH215" s="115"/>
      <c r="CXI215" s="115"/>
      <c r="CXJ215" s="115"/>
      <c r="CXK215" s="115"/>
      <c r="CXL215" s="115"/>
      <c r="CXM215" s="115"/>
      <c r="CXN215" s="115"/>
      <c r="CXO215" s="115"/>
      <c r="CXP215" s="115"/>
      <c r="CXQ215" s="115"/>
      <c r="CXR215" s="115"/>
      <c r="CXS215" s="115"/>
      <c r="CXT215" s="115"/>
      <c r="CXU215" s="115"/>
      <c r="CXV215" s="115"/>
      <c r="CXW215" s="115"/>
      <c r="CXX215" s="115"/>
      <c r="CXY215" s="115"/>
      <c r="CXZ215" s="115"/>
      <c r="CYA215" s="115"/>
      <c r="CYB215" s="115"/>
      <c r="CYC215" s="115"/>
      <c r="CYD215" s="115"/>
      <c r="CYE215" s="115"/>
      <c r="CYF215" s="115"/>
      <c r="CYG215" s="115"/>
      <c r="CYH215" s="115"/>
      <c r="CYI215" s="115"/>
      <c r="CYJ215" s="115"/>
      <c r="CYK215" s="115"/>
      <c r="CYL215" s="115"/>
      <c r="CYM215" s="115"/>
      <c r="CYN215" s="115"/>
      <c r="CYO215" s="115"/>
      <c r="CYP215" s="115"/>
      <c r="CYQ215" s="115"/>
      <c r="CYR215" s="115"/>
      <c r="CYS215" s="115"/>
      <c r="CYT215" s="115"/>
      <c r="CYU215" s="115"/>
      <c r="CYV215" s="115"/>
      <c r="CYW215" s="115"/>
      <c r="CYX215" s="115"/>
      <c r="CYY215" s="115"/>
      <c r="CYZ215" s="115"/>
      <c r="CZA215" s="115"/>
      <c r="CZB215" s="115"/>
      <c r="CZC215" s="115"/>
      <c r="CZD215" s="115"/>
      <c r="CZE215" s="115"/>
      <c r="CZF215" s="115"/>
      <c r="CZG215" s="115"/>
      <c r="CZH215" s="115"/>
      <c r="CZI215" s="115"/>
      <c r="CZJ215" s="115"/>
      <c r="CZK215" s="115"/>
      <c r="CZL215" s="115"/>
      <c r="CZM215" s="115"/>
      <c r="CZN215" s="115"/>
      <c r="CZO215" s="115"/>
      <c r="CZP215" s="115"/>
      <c r="CZQ215" s="115"/>
      <c r="CZR215" s="115"/>
      <c r="CZS215" s="115"/>
      <c r="CZT215" s="115"/>
      <c r="CZU215" s="115"/>
      <c r="CZV215" s="115"/>
      <c r="CZW215" s="115"/>
      <c r="CZX215" s="115"/>
      <c r="CZY215" s="115"/>
      <c r="CZZ215" s="115"/>
      <c r="DAA215" s="115"/>
      <c r="DAB215" s="115"/>
      <c r="DAC215" s="115"/>
      <c r="DAD215" s="115"/>
      <c r="DAE215" s="115"/>
      <c r="DAF215" s="115"/>
      <c r="DAG215" s="115"/>
      <c r="DAH215" s="115"/>
      <c r="DAI215" s="115"/>
      <c r="DAJ215" s="115"/>
      <c r="DAK215" s="115"/>
      <c r="DAL215" s="115"/>
      <c r="DAM215" s="115"/>
      <c r="DAN215" s="115"/>
      <c r="DAO215" s="115"/>
      <c r="DAP215" s="115"/>
      <c r="DAQ215" s="115"/>
      <c r="DAR215" s="115"/>
      <c r="DAS215" s="115"/>
      <c r="DAT215" s="115"/>
      <c r="DAU215" s="115"/>
      <c r="DAV215" s="115"/>
      <c r="DAW215" s="115"/>
      <c r="DAX215" s="115"/>
      <c r="DAY215" s="115"/>
      <c r="DAZ215" s="115"/>
      <c r="DBA215" s="115"/>
      <c r="DBB215" s="115"/>
      <c r="DBC215" s="115"/>
      <c r="DBD215" s="115"/>
      <c r="DBE215" s="115"/>
      <c r="DBF215" s="115"/>
      <c r="DBG215" s="115"/>
      <c r="DBH215" s="115"/>
      <c r="DBI215" s="115"/>
      <c r="DBJ215" s="115"/>
      <c r="DBK215" s="115"/>
      <c r="DBL215" s="115"/>
      <c r="DBM215" s="115"/>
      <c r="DBN215" s="115"/>
      <c r="DBO215" s="115"/>
      <c r="DBP215" s="115"/>
      <c r="DBQ215" s="115"/>
      <c r="DBR215" s="115"/>
      <c r="DBS215" s="115"/>
      <c r="DBT215" s="115"/>
      <c r="DBU215" s="115"/>
      <c r="DBV215" s="115"/>
      <c r="DBW215" s="115"/>
      <c r="DBX215" s="115"/>
      <c r="DBY215" s="115"/>
      <c r="DBZ215" s="115"/>
      <c r="DCA215" s="115"/>
      <c r="DCB215" s="115"/>
      <c r="DCC215" s="115"/>
      <c r="DCD215" s="115"/>
      <c r="DCE215" s="115"/>
      <c r="DCF215" s="115"/>
      <c r="DCG215" s="115"/>
      <c r="DCH215" s="115"/>
      <c r="DCI215" s="115"/>
      <c r="DCJ215" s="115"/>
      <c r="DCK215" s="115"/>
      <c r="DCL215" s="115"/>
      <c r="DCM215" s="115"/>
      <c r="DCN215" s="115"/>
      <c r="DCO215" s="115"/>
      <c r="DCP215" s="115"/>
      <c r="DCQ215" s="115"/>
      <c r="DCR215" s="115"/>
      <c r="DCS215" s="115"/>
      <c r="DCT215" s="115"/>
      <c r="DCU215" s="115"/>
      <c r="DCV215" s="115"/>
      <c r="DCW215" s="115"/>
      <c r="DCX215" s="115"/>
      <c r="DCY215" s="115"/>
      <c r="DCZ215" s="115"/>
      <c r="DDA215" s="115"/>
      <c r="DDB215" s="115"/>
      <c r="DDC215" s="115"/>
      <c r="DDD215" s="115"/>
      <c r="DDE215" s="115"/>
      <c r="DDF215" s="115"/>
      <c r="DDG215" s="115"/>
      <c r="DDH215" s="115"/>
      <c r="DDI215" s="115"/>
      <c r="DDJ215" s="115"/>
      <c r="DDK215" s="115"/>
      <c r="DDL215" s="115"/>
      <c r="DDM215" s="115"/>
      <c r="DDN215" s="115"/>
      <c r="DDO215" s="115"/>
      <c r="DDP215" s="115"/>
      <c r="DDQ215" s="115"/>
      <c r="DDR215" s="115"/>
      <c r="DDS215" s="115"/>
      <c r="DDT215" s="115"/>
      <c r="DDU215" s="115"/>
      <c r="DDV215" s="115"/>
      <c r="DDW215" s="115"/>
      <c r="DDX215" s="115"/>
      <c r="DDY215" s="115"/>
      <c r="DDZ215" s="115"/>
      <c r="DEA215" s="115"/>
      <c r="DEB215" s="115"/>
      <c r="DEC215" s="115"/>
      <c r="DED215" s="115"/>
      <c r="DEE215" s="115"/>
      <c r="DEF215" s="115"/>
      <c r="DEG215" s="115"/>
      <c r="DEH215" s="115"/>
      <c r="DEI215" s="115"/>
      <c r="DEJ215" s="115"/>
      <c r="DEK215" s="115"/>
      <c r="DEL215" s="115"/>
      <c r="DEM215" s="115"/>
      <c r="DEN215" s="115"/>
      <c r="DEO215" s="115"/>
      <c r="DEP215" s="115"/>
      <c r="DEQ215" s="115"/>
      <c r="DER215" s="115"/>
      <c r="DES215" s="115"/>
      <c r="DET215" s="115"/>
      <c r="DEU215" s="115"/>
      <c r="DEV215" s="115"/>
      <c r="DEW215" s="115"/>
      <c r="DEX215" s="115"/>
      <c r="DEY215" s="115"/>
      <c r="DEZ215" s="115"/>
      <c r="DFA215" s="115"/>
      <c r="DFB215" s="115"/>
      <c r="DFC215" s="115"/>
      <c r="DFD215" s="115"/>
      <c r="DFE215" s="115"/>
      <c r="DFF215" s="115"/>
      <c r="DFG215" s="115"/>
      <c r="DFH215" s="115"/>
      <c r="DFI215" s="115"/>
      <c r="DFJ215" s="115"/>
      <c r="DFK215" s="115"/>
      <c r="DFL215" s="115"/>
      <c r="DFM215" s="115"/>
      <c r="DFN215" s="115"/>
      <c r="DFO215" s="115"/>
      <c r="DFP215" s="115"/>
      <c r="DFQ215" s="115"/>
      <c r="DFR215" s="115"/>
      <c r="DFS215" s="115"/>
      <c r="DFT215" s="115"/>
      <c r="DFU215" s="115"/>
      <c r="DFV215" s="115"/>
      <c r="DFW215" s="115"/>
      <c r="DFX215" s="115"/>
      <c r="DFY215" s="115"/>
      <c r="DFZ215" s="115"/>
      <c r="DGA215" s="115"/>
      <c r="DGB215" s="115"/>
      <c r="DGC215" s="115"/>
      <c r="DGD215" s="115"/>
      <c r="DGE215" s="115"/>
      <c r="DGF215" s="115"/>
      <c r="DGG215" s="115"/>
      <c r="DGH215" s="115"/>
      <c r="DGI215" s="115"/>
      <c r="DGJ215" s="115"/>
      <c r="DGK215" s="115"/>
      <c r="DGL215" s="115"/>
      <c r="DGM215" s="115"/>
      <c r="DGN215" s="115"/>
      <c r="DGO215" s="115"/>
      <c r="DGP215" s="115"/>
      <c r="DGQ215" s="115"/>
      <c r="DGR215" s="115"/>
      <c r="DGS215" s="115"/>
      <c r="DGT215" s="115"/>
      <c r="DGU215" s="115"/>
      <c r="DGV215" s="115"/>
      <c r="DGW215" s="115"/>
      <c r="DGX215" s="115"/>
      <c r="DGY215" s="115"/>
      <c r="DGZ215" s="115"/>
      <c r="DHA215" s="115"/>
      <c r="DHB215" s="115"/>
      <c r="DHC215" s="115"/>
      <c r="DHD215" s="115"/>
      <c r="DHE215" s="115"/>
      <c r="DHF215" s="115"/>
      <c r="DHG215" s="115"/>
      <c r="DHH215" s="115"/>
      <c r="DHI215" s="115"/>
      <c r="DHJ215" s="115"/>
      <c r="DHK215" s="115"/>
      <c r="DHL215" s="115"/>
      <c r="DHM215" s="115"/>
      <c r="DHN215" s="115"/>
      <c r="DHO215" s="115"/>
      <c r="DHP215" s="115"/>
      <c r="DHQ215" s="115"/>
      <c r="DHR215" s="115"/>
      <c r="DHS215" s="115"/>
      <c r="DHT215" s="115"/>
      <c r="DHU215" s="115"/>
      <c r="DHV215" s="115"/>
      <c r="DHW215" s="115"/>
      <c r="DHX215" s="115"/>
      <c r="DHY215" s="115"/>
      <c r="DHZ215" s="115"/>
      <c r="DIA215" s="115"/>
      <c r="DIB215" s="115"/>
      <c r="DIC215" s="115"/>
      <c r="DID215" s="115"/>
      <c r="DIE215" s="115"/>
      <c r="DIF215" s="115"/>
      <c r="DIG215" s="115"/>
      <c r="DIH215" s="115"/>
      <c r="DII215" s="115"/>
      <c r="DIJ215" s="115"/>
      <c r="DIK215" s="115"/>
      <c r="DIL215" s="115"/>
      <c r="DIM215" s="115"/>
      <c r="DIN215" s="115"/>
      <c r="DIO215" s="115"/>
      <c r="DIP215" s="115"/>
      <c r="DIQ215" s="115"/>
      <c r="DIR215" s="115"/>
      <c r="DIS215" s="115"/>
      <c r="DIT215" s="115"/>
      <c r="DIU215" s="115"/>
      <c r="DIV215" s="115"/>
      <c r="DIW215" s="115"/>
      <c r="DIX215" s="115"/>
      <c r="DIY215" s="115"/>
      <c r="DIZ215" s="115"/>
      <c r="DJA215" s="115"/>
      <c r="DJB215" s="115"/>
      <c r="DJC215" s="115"/>
      <c r="DJD215" s="115"/>
      <c r="DJE215" s="115"/>
      <c r="DJF215" s="115"/>
      <c r="DJG215" s="115"/>
      <c r="DJH215" s="115"/>
      <c r="DJI215" s="115"/>
      <c r="DJJ215" s="115"/>
      <c r="DJK215" s="115"/>
      <c r="DJL215" s="115"/>
      <c r="DJM215" s="115"/>
      <c r="DJN215" s="115"/>
      <c r="DJO215" s="115"/>
      <c r="DJP215" s="115"/>
      <c r="DJQ215" s="115"/>
      <c r="DJR215" s="115"/>
      <c r="DJS215" s="115"/>
      <c r="DJT215" s="115"/>
      <c r="DJU215" s="115"/>
      <c r="DJV215" s="115"/>
      <c r="DJW215" s="115"/>
      <c r="DJX215" s="115"/>
      <c r="DJY215" s="115"/>
      <c r="DJZ215" s="115"/>
      <c r="DKA215" s="115"/>
      <c r="DKB215" s="115"/>
      <c r="DKC215" s="115"/>
      <c r="DKD215" s="115"/>
      <c r="DKE215" s="115"/>
      <c r="DKF215" s="115"/>
      <c r="DKG215" s="115"/>
      <c r="DKH215" s="115"/>
      <c r="DKI215" s="115"/>
      <c r="DKJ215" s="115"/>
      <c r="DKK215" s="115"/>
      <c r="DKL215" s="115"/>
      <c r="DKM215" s="115"/>
      <c r="DKN215" s="115"/>
      <c r="DKO215" s="115"/>
      <c r="DKP215" s="115"/>
      <c r="DKQ215" s="115"/>
      <c r="DKR215" s="115"/>
      <c r="DKS215" s="115"/>
      <c r="DKT215" s="115"/>
      <c r="DKU215" s="115"/>
      <c r="DKV215" s="115"/>
      <c r="DKW215" s="115"/>
      <c r="DKX215" s="115"/>
      <c r="DKY215" s="115"/>
      <c r="DKZ215" s="115"/>
      <c r="DLA215" s="115"/>
      <c r="DLB215" s="115"/>
      <c r="DLC215" s="115"/>
      <c r="DLD215" s="115"/>
      <c r="DLE215" s="115"/>
      <c r="DLF215" s="115"/>
      <c r="DLG215" s="115"/>
      <c r="DLH215" s="115"/>
      <c r="DLI215" s="115"/>
      <c r="DLJ215" s="115"/>
      <c r="DLK215" s="115"/>
      <c r="DLL215" s="115"/>
      <c r="DLM215" s="115"/>
      <c r="DLN215" s="115"/>
      <c r="DLO215" s="115"/>
      <c r="DLP215" s="115"/>
      <c r="DLQ215" s="115"/>
      <c r="DLR215" s="115"/>
      <c r="DLS215" s="115"/>
      <c r="DLT215" s="115"/>
      <c r="DLU215" s="115"/>
      <c r="DLV215" s="115"/>
      <c r="DLW215" s="115"/>
      <c r="DLX215" s="115"/>
      <c r="DLY215" s="115"/>
      <c r="DLZ215" s="115"/>
      <c r="DMA215" s="115"/>
      <c r="DMB215" s="115"/>
      <c r="DMC215" s="115"/>
      <c r="DMD215" s="115"/>
      <c r="DME215" s="115"/>
      <c r="DMF215" s="115"/>
      <c r="DMG215" s="115"/>
      <c r="DMH215" s="115"/>
      <c r="DMI215" s="115"/>
      <c r="DMJ215" s="115"/>
      <c r="DMK215" s="115"/>
      <c r="DML215" s="115"/>
      <c r="DMM215" s="115"/>
      <c r="DMN215" s="115"/>
      <c r="DMO215" s="115"/>
      <c r="DMP215" s="115"/>
      <c r="DMQ215" s="115"/>
      <c r="DMR215" s="115"/>
      <c r="DMS215" s="115"/>
      <c r="DMT215" s="115"/>
      <c r="DMU215" s="115"/>
      <c r="DMV215" s="115"/>
      <c r="DMW215" s="115"/>
      <c r="DMX215" s="115"/>
      <c r="DMY215" s="115"/>
      <c r="DMZ215" s="115"/>
      <c r="DNA215" s="115"/>
      <c r="DNB215" s="115"/>
      <c r="DNC215" s="115"/>
      <c r="DND215" s="115"/>
      <c r="DNE215" s="115"/>
      <c r="DNF215" s="115"/>
      <c r="DNG215" s="115"/>
      <c r="DNH215" s="115"/>
      <c r="DNI215" s="115"/>
      <c r="DNJ215" s="115"/>
      <c r="DNK215" s="115"/>
      <c r="DNL215" s="115"/>
      <c r="DNM215" s="115"/>
      <c r="DNN215" s="115"/>
      <c r="DNO215" s="115"/>
      <c r="DNP215" s="115"/>
      <c r="DNQ215" s="115"/>
      <c r="DNR215" s="115"/>
      <c r="DNS215" s="115"/>
      <c r="DNT215" s="115"/>
      <c r="DNU215" s="115"/>
      <c r="DNV215" s="115"/>
      <c r="DNW215" s="115"/>
      <c r="DNX215" s="115"/>
      <c r="DNY215" s="115"/>
      <c r="DNZ215" s="115"/>
      <c r="DOA215" s="115"/>
      <c r="DOB215" s="115"/>
      <c r="DOC215" s="115"/>
      <c r="DOD215" s="115"/>
      <c r="DOE215" s="115"/>
      <c r="DOF215" s="115"/>
      <c r="DOG215" s="115"/>
      <c r="DOH215" s="115"/>
      <c r="DOI215" s="115"/>
      <c r="DOJ215" s="115"/>
      <c r="DOK215" s="115"/>
      <c r="DOL215" s="115"/>
      <c r="DOM215" s="115"/>
      <c r="DON215" s="115"/>
      <c r="DOO215" s="115"/>
      <c r="DOP215" s="115"/>
      <c r="DOQ215" s="115"/>
      <c r="DOR215" s="115"/>
      <c r="DOS215" s="115"/>
      <c r="DOT215" s="115"/>
      <c r="DOU215" s="115"/>
      <c r="DOV215" s="115"/>
      <c r="DOW215" s="115"/>
      <c r="DOX215" s="115"/>
      <c r="DOY215" s="115"/>
      <c r="DOZ215" s="115"/>
      <c r="DPA215" s="115"/>
      <c r="DPB215" s="115"/>
      <c r="DPC215" s="115"/>
      <c r="DPD215" s="115"/>
      <c r="DPE215" s="115"/>
      <c r="DPF215" s="115"/>
      <c r="DPG215" s="115"/>
      <c r="DPH215" s="115"/>
      <c r="DPI215" s="115"/>
      <c r="DPJ215" s="115"/>
      <c r="DPK215" s="115"/>
      <c r="DPL215" s="115"/>
      <c r="DPM215" s="115"/>
      <c r="DPN215" s="115"/>
      <c r="DPO215" s="115"/>
      <c r="DPP215" s="115"/>
      <c r="DPQ215" s="115"/>
      <c r="DPR215" s="115"/>
      <c r="DPS215" s="115"/>
      <c r="DPT215" s="115"/>
      <c r="DPU215" s="115"/>
      <c r="DPV215" s="115"/>
      <c r="DPW215" s="115"/>
      <c r="DPX215" s="115"/>
      <c r="DPY215" s="115"/>
      <c r="DPZ215" s="115"/>
      <c r="DQA215" s="115"/>
      <c r="DQB215" s="115"/>
      <c r="DQC215" s="115"/>
      <c r="DQD215" s="115"/>
      <c r="DQE215" s="115"/>
      <c r="DQF215" s="115"/>
      <c r="DQG215" s="115"/>
      <c r="DQH215" s="115"/>
      <c r="DQI215" s="115"/>
      <c r="DQJ215" s="115"/>
      <c r="DQK215" s="115"/>
      <c r="DQL215" s="115"/>
      <c r="DQM215" s="115"/>
      <c r="DQN215" s="115"/>
      <c r="DQO215" s="115"/>
      <c r="DQP215" s="115"/>
      <c r="DQQ215" s="115"/>
      <c r="DQR215" s="115"/>
      <c r="DQS215" s="115"/>
      <c r="DQT215" s="115"/>
      <c r="DQU215" s="115"/>
      <c r="DQV215" s="115"/>
      <c r="DQW215" s="115"/>
      <c r="DQX215" s="115"/>
      <c r="DQY215" s="115"/>
      <c r="DQZ215" s="115"/>
      <c r="DRA215" s="115"/>
      <c r="DRB215" s="115"/>
      <c r="DRC215" s="115"/>
      <c r="DRD215" s="115"/>
      <c r="DRE215" s="115"/>
      <c r="DRF215" s="115"/>
      <c r="DRG215" s="115"/>
      <c r="DRH215" s="115"/>
      <c r="DRI215" s="115"/>
      <c r="DRJ215" s="115"/>
      <c r="DRK215" s="115"/>
      <c r="DRL215" s="115"/>
      <c r="DRM215" s="115"/>
      <c r="DRN215" s="115"/>
      <c r="DRO215" s="115"/>
      <c r="DRP215" s="115"/>
      <c r="DRQ215" s="115"/>
      <c r="DRR215" s="115"/>
      <c r="DRS215" s="115"/>
      <c r="DRT215" s="115"/>
      <c r="DRU215" s="115"/>
      <c r="DRV215" s="115"/>
      <c r="DRW215" s="115"/>
      <c r="DRX215" s="115"/>
      <c r="DRY215" s="115"/>
      <c r="DRZ215" s="115"/>
      <c r="DSA215" s="115"/>
      <c r="DSB215" s="115"/>
      <c r="DSC215" s="115"/>
      <c r="DSD215" s="115"/>
      <c r="DSE215" s="115"/>
      <c r="DSF215" s="115"/>
      <c r="DSG215" s="115"/>
      <c r="DSH215" s="115"/>
      <c r="DSI215" s="115"/>
      <c r="DSJ215" s="115"/>
      <c r="DSK215" s="115"/>
      <c r="DSL215" s="115"/>
      <c r="DSM215" s="115"/>
      <c r="DSN215" s="115"/>
      <c r="DSO215" s="115"/>
      <c r="DSP215" s="115"/>
      <c r="DSQ215" s="115"/>
      <c r="DSR215" s="115"/>
      <c r="DSS215" s="115"/>
      <c r="DST215" s="115"/>
      <c r="DSU215" s="115"/>
      <c r="DSV215" s="115"/>
      <c r="DSW215" s="115"/>
      <c r="DSX215" s="115"/>
      <c r="DSY215" s="115"/>
      <c r="DSZ215" s="115"/>
      <c r="DTA215" s="115"/>
      <c r="DTB215" s="115"/>
      <c r="DTC215" s="115"/>
      <c r="DTD215" s="115"/>
      <c r="DTE215" s="115"/>
      <c r="DTF215" s="115"/>
      <c r="DTG215" s="115"/>
      <c r="DTH215" s="115"/>
      <c r="DTI215" s="115"/>
      <c r="DTJ215" s="115"/>
      <c r="DTK215" s="115"/>
      <c r="DTL215" s="115"/>
      <c r="DTM215" s="115"/>
      <c r="DTN215" s="115"/>
      <c r="DTO215" s="115"/>
      <c r="DTP215" s="115"/>
      <c r="DTQ215" s="115"/>
      <c r="DTR215" s="115"/>
      <c r="DTS215" s="115"/>
      <c r="DTT215" s="115"/>
      <c r="DTU215" s="115"/>
      <c r="DTV215" s="115"/>
      <c r="DTW215" s="115"/>
      <c r="DTX215" s="115"/>
      <c r="DTY215" s="115"/>
      <c r="DTZ215" s="115"/>
      <c r="DUA215" s="115"/>
      <c r="DUB215" s="115"/>
      <c r="DUC215" s="115"/>
      <c r="DUD215" s="115"/>
      <c r="DUE215" s="115"/>
      <c r="DUF215" s="115"/>
      <c r="DUG215" s="115"/>
      <c r="DUH215" s="115"/>
      <c r="DUI215" s="115"/>
      <c r="DUJ215" s="115"/>
      <c r="DUK215" s="115"/>
      <c r="DUL215" s="115"/>
      <c r="DUM215" s="115"/>
      <c r="DUN215" s="115"/>
      <c r="DUO215" s="115"/>
      <c r="DUP215" s="115"/>
      <c r="DUQ215" s="115"/>
      <c r="DUR215" s="115"/>
      <c r="DUS215" s="115"/>
      <c r="DUT215" s="115"/>
      <c r="DUU215" s="115"/>
      <c r="DUV215" s="115"/>
      <c r="DUW215" s="115"/>
      <c r="DUX215" s="115"/>
      <c r="DUY215" s="115"/>
      <c r="DUZ215" s="115"/>
      <c r="DVA215" s="115"/>
      <c r="DVB215" s="115"/>
      <c r="DVC215" s="115"/>
      <c r="DVD215" s="115"/>
      <c r="DVE215" s="115"/>
      <c r="DVF215" s="115"/>
      <c r="DVG215" s="115"/>
      <c r="DVH215" s="115"/>
      <c r="DVI215" s="115"/>
      <c r="DVJ215" s="115"/>
      <c r="DVK215" s="115"/>
      <c r="DVL215" s="115"/>
      <c r="DVM215" s="115"/>
      <c r="DVN215" s="115"/>
      <c r="DVO215" s="115"/>
      <c r="DVP215" s="115"/>
      <c r="DVQ215" s="115"/>
      <c r="DVR215" s="115"/>
      <c r="DVS215" s="115"/>
      <c r="DVT215" s="115"/>
      <c r="DVU215" s="115"/>
      <c r="DVV215" s="115"/>
      <c r="DVW215" s="115"/>
      <c r="DVX215" s="115"/>
      <c r="DVY215" s="115"/>
      <c r="DVZ215" s="115"/>
      <c r="DWA215" s="115"/>
      <c r="DWB215" s="115"/>
      <c r="DWC215" s="115"/>
      <c r="DWD215" s="115"/>
      <c r="DWE215" s="115"/>
      <c r="DWF215" s="115"/>
      <c r="DWG215" s="115"/>
      <c r="DWH215" s="115"/>
      <c r="DWI215" s="115"/>
      <c r="DWJ215" s="115"/>
      <c r="DWK215" s="115"/>
      <c r="DWL215" s="115"/>
      <c r="DWM215" s="115"/>
      <c r="DWN215" s="115"/>
      <c r="DWO215" s="115"/>
      <c r="DWP215" s="115"/>
      <c r="DWQ215" s="115"/>
      <c r="DWR215" s="115"/>
      <c r="DWS215" s="115"/>
      <c r="DWT215" s="115"/>
      <c r="DWU215" s="115"/>
      <c r="DWV215" s="115"/>
      <c r="DWW215" s="115"/>
      <c r="DWX215" s="115"/>
      <c r="DWY215" s="115"/>
      <c r="DWZ215" s="115"/>
      <c r="DXA215" s="115"/>
      <c r="DXB215" s="115"/>
      <c r="DXC215" s="115"/>
      <c r="DXD215" s="115"/>
      <c r="DXE215" s="115"/>
      <c r="DXF215" s="115"/>
      <c r="DXG215" s="115"/>
      <c r="DXH215" s="115"/>
      <c r="DXI215" s="115"/>
      <c r="DXJ215" s="115"/>
      <c r="DXK215" s="115"/>
      <c r="DXL215" s="115"/>
      <c r="DXM215" s="115"/>
      <c r="DXN215" s="115"/>
      <c r="DXO215" s="115"/>
      <c r="DXP215" s="115"/>
      <c r="DXQ215" s="115"/>
      <c r="DXR215" s="115"/>
      <c r="DXS215" s="115"/>
      <c r="DXT215" s="115"/>
      <c r="DXU215" s="115"/>
      <c r="DXV215" s="115"/>
      <c r="DXW215" s="115"/>
      <c r="DXX215" s="115"/>
      <c r="DXY215" s="115"/>
      <c r="DXZ215" s="115"/>
      <c r="DYA215" s="115"/>
      <c r="DYB215" s="115"/>
      <c r="DYC215" s="115"/>
      <c r="DYD215" s="115"/>
      <c r="DYE215" s="115"/>
      <c r="DYF215" s="115"/>
      <c r="DYG215" s="115"/>
      <c r="DYH215" s="115"/>
      <c r="DYI215" s="115"/>
      <c r="DYJ215" s="115"/>
      <c r="DYK215" s="115"/>
      <c r="DYL215" s="115"/>
      <c r="DYM215" s="115"/>
      <c r="DYN215" s="115"/>
      <c r="DYO215" s="115"/>
      <c r="DYP215" s="115"/>
      <c r="DYQ215" s="115"/>
      <c r="DYR215" s="115"/>
      <c r="DYS215" s="115"/>
      <c r="DYT215" s="115"/>
      <c r="DYU215" s="115"/>
      <c r="DYV215" s="115"/>
      <c r="DYW215" s="115"/>
      <c r="DYX215" s="115"/>
      <c r="DYY215" s="115"/>
      <c r="DYZ215" s="115"/>
      <c r="DZA215" s="115"/>
      <c r="DZB215" s="115"/>
      <c r="DZC215" s="115"/>
      <c r="DZD215" s="115"/>
      <c r="DZE215" s="115"/>
      <c r="DZF215" s="115"/>
      <c r="DZG215" s="115"/>
      <c r="DZH215" s="115"/>
      <c r="DZI215" s="115"/>
      <c r="DZJ215" s="115"/>
      <c r="DZK215" s="115"/>
      <c r="DZL215" s="115"/>
      <c r="DZM215" s="115"/>
      <c r="DZN215" s="115"/>
      <c r="DZO215" s="115"/>
      <c r="DZP215" s="115"/>
      <c r="DZQ215" s="115"/>
      <c r="DZR215" s="115"/>
      <c r="DZS215" s="115"/>
      <c r="DZT215" s="115"/>
      <c r="DZU215" s="115"/>
      <c r="DZV215" s="115"/>
      <c r="DZW215" s="115"/>
      <c r="DZX215" s="115"/>
      <c r="DZY215" s="115"/>
      <c r="DZZ215" s="115"/>
      <c r="EAA215" s="115"/>
      <c r="EAB215" s="115"/>
      <c r="EAC215" s="115"/>
      <c r="EAD215" s="115"/>
      <c r="EAE215" s="115"/>
      <c r="EAF215" s="115"/>
      <c r="EAG215" s="115"/>
      <c r="EAH215" s="115"/>
      <c r="EAI215" s="115"/>
      <c r="EAJ215" s="115"/>
      <c r="EAK215" s="115"/>
      <c r="EAL215" s="115"/>
      <c r="EAM215" s="115"/>
      <c r="EAN215" s="115"/>
      <c r="EAO215" s="115"/>
      <c r="EAP215" s="115"/>
      <c r="EAQ215" s="115"/>
      <c r="EAR215" s="115"/>
      <c r="EAS215" s="115"/>
      <c r="EAT215" s="115"/>
      <c r="EAU215" s="115"/>
      <c r="EAV215" s="115"/>
      <c r="EAW215" s="115"/>
      <c r="EAX215" s="115"/>
      <c r="EAY215" s="115"/>
      <c r="EAZ215" s="115"/>
      <c r="EBA215" s="115"/>
      <c r="EBB215" s="115"/>
      <c r="EBC215" s="115"/>
      <c r="EBD215" s="115"/>
      <c r="EBE215" s="115"/>
      <c r="EBF215" s="115"/>
      <c r="EBG215" s="115"/>
      <c r="EBH215" s="115"/>
      <c r="EBI215" s="115"/>
      <c r="EBJ215" s="115"/>
      <c r="EBK215" s="115"/>
      <c r="EBL215" s="115"/>
      <c r="EBM215" s="115"/>
      <c r="EBN215" s="115"/>
      <c r="EBO215" s="115"/>
      <c r="EBP215" s="115"/>
      <c r="EBQ215" s="115"/>
      <c r="EBR215" s="115"/>
      <c r="EBS215" s="115"/>
      <c r="EBT215" s="115"/>
      <c r="EBU215" s="115"/>
      <c r="EBV215" s="115"/>
      <c r="EBW215" s="115"/>
      <c r="EBX215" s="115"/>
      <c r="EBY215" s="115"/>
      <c r="EBZ215" s="115"/>
      <c r="ECA215" s="115"/>
      <c r="ECB215" s="115"/>
      <c r="ECC215" s="115"/>
      <c r="ECD215" s="115"/>
      <c r="ECE215" s="115"/>
      <c r="ECF215" s="115"/>
      <c r="ECG215" s="115"/>
      <c r="ECH215" s="115"/>
      <c r="ECI215" s="115"/>
      <c r="ECJ215" s="115"/>
      <c r="ECK215" s="115"/>
      <c r="ECL215" s="115"/>
      <c r="ECM215" s="115"/>
      <c r="ECN215" s="115"/>
      <c r="ECO215" s="115"/>
      <c r="ECP215" s="115"/>
      <c r="ECQ215" s="115"/>
      <c r="ECR215" s="115"/>
      <c r="ECS215" s="115"/>
      <c r="ECT215" s="115"/>
      <c r="ECU215" s="115"/>
      <c r="ECV215" s="115"/>
      <c r="ECW215" s="115"/>
      <c r="ECX215" s="115"/>
      <c r="ECY215" s="115"/>
      <c r="ECZ215" s="115"/>
      <c r="EDA215" s="115"/>
      <c r="EDB215" s="115"/>
      <c r="EDC215" s="115"/>
      <c r="EDD215" s="115"/>
      <c r="EDE215" s="115"/>
      <c r="EDF215" s="115"/>
      <c r="EDG215" s="115"/>
      <c r="EDH215" s="115"/>
      <c r="EDI215" s="115"/>
      <c r="EDJ215" s="115"/>
      <c r="EDK215" s="115"/>
      <c r="EDL215" s="115"/>
      <c r="EDM215" s="115"/>
      <c r="EDN215" s="115"/>
      <c r="EDO215" s="115"/>
      <c r="EDP215" s="115"/>
      <c r="EDQ215" s="115"/>
      <c r="EDR215" s="115"/>
      <c r="EDS215" s="115"/>
      <c r="EDT215" s="115"/>
      <c r="EDU215" s="115"/>
      <c r="EDV215" s="115"/>
      <c r="EDW215" s="115"/>
      <c r="EDX215" s="115"/>
      <c r="EDY215" s="115"/>
      <c r="EDZ215" s="115"/>
      <c r="EEA215" s="115"/>
      <c r="EEB215" s="115"/>
      <c r="EEC215" s="115"/>
      <c r="EED215" s="115"/>
      <c r="EEE215" s="115"/>
      <c r="EEF215" s="115"/>
      <c r="EEG215" s="115"/>
      <c r="EEH215" s="115"/>
      <c r="EEI215" s="115"/>
      <c r="EEJ215" s="115"/>
      <c r="EEK215" s="115"/>
      <c r="EEL215" s="115"/>
      <c r="EEM215" s="115"/>
      <c r="EEN215" s="115"/>
      <c r="EEO215" s="115"/>
      <c r="EEP215" s="115"/>
      <c r="EEQ215" s="115"/>
      <c r="EER215" s="115"/>
      <c r="EES215" s="115"/>
      <c r="EET215" s="115"/>
      <c r="EEU215" s="115"/>
      <c r="EEV215" s="115"/>
      <c r="EEW215" s="115"/>
      <c r="EEX215" s="115"/>
      <c r="EEY215" s="115"/>
      <c r="EEZ215" s="115"/>
      <c r="EFA215" s="115"/>
      <c r="EFB215" s="115"/>
      <c r="EFC215" s="115"/>
      <c r="EFD215" s="115"/>
      <c r="EFE215" s="115"/>
      <c r="EFF215" s="115"/>
      <c r="EFG215" s="115"/>
      <c r="EFH215" s="115"/>
      <c r="EFI215" s="115"/>
      <c r="EFJ215" s="115"/>
      <c r="EFK215" s="115"/>
      <c r="EFL215" s="115"/>
      <c r="EFM215" s="115"/>
      <c r="EFN215" s="115"/>
      <c r="EFO215" s="115"/>
      <c r="EFP215" s="115"/>
      <c r="EFQ215" s="115"/>
      <c r="EFR215" s="115"/>
      <c r="EFS215" s="115"/>
      <c r="EFT215" s="115"/>
      <c r="EFU215" s="115"/>
      <c r="EFV215" s="115"/>
      <c r="EFW215" s="115"/>
      <c r="EFX215" s="115"/>
      <c r="EFY215" s="115"/>
      <c r="EFZ215" s="115"/>
      <c r="EGA215" s="115"/>
      <c r="EGB215" s="115"/>
      <c r="EGC215" s="115"/>
      <c r="EGD215" s="115"/>
      <c r="EGE215" s="115"/>
      <c r="EGF215" s="115"/>
      <c r="EGG215" s="115"/>
      <c r="EGH215" s="115"/>
      <c r="EGI215" s="115"/>
      <c r="EGJ215" s="115"/>
      <c r="EGK215" s="115"/>
      <c r="EGL215" s="115"/>
      <c r="EGM215" s="115"/>
      <c r="EGN215" s="115"/>
      <c r="EGO215" s="115"/>
      <c r="EGP215" s="115"/>
      <c r="EGQ215" s="115"/>
      <c r="EGR215" s="115"/>
      <c r="EGS215" s="115"/>
      <c r="EGT215" s="115"/>
      <c r="EGU215" s="115"/>
      <c r="EGV215" s="115"/>
      <c r="EGW215" s="115"/>
      <c r="EGX215" s="115"/>
      <c r="EGY215" s="115"/>
      <c r="EGZ215" s="115"/>
      <c r="EHA215" s="115"/>
      <c r="EHB215" s="115"/>
      <c r="EHC215" s="115"/>
      <c r="EHD215" s="115"/>
      <c r="EHE215" s="115"/>
      <c r="EHF215" s="115"/>
      <c r="EHG215" s="115"/>
      <c r="EHH215" s="115"/>
      <c r="EHI215" s="115"/>
      <c r="EHJ215" s="115"/>
      <c r="EHK215" s="115"/>
      <c r="EHL215" s="115"/>
      <c r="EHM215" s="115"/>
      <c r="EHN215" s="115"/>
      <c r="EHO215" s="115"/>
      <c r="EHP215" s="115"/>
      <c r="EHQ215" s="115"/>
      <c r="EHR215" s="115"/>
      <c r="EHS215" s="115"/>
      <c r="EHT215" s="115"/>
      <c r="EHU215" s="115"/>
      <c r="EHV215" s="115"/>
      <c r="EHW215" s="115"/>
      <c r="EHX215" s="115"/>
      <c r="EHY215" s="115"/>
      <c r="EHZ215" s="115"/>
      <c r="EIA215" s="115"/>
      <c r="EIB215" s="115"/>
      <c r="EIC215" s="115"/>
      <c r="EID215" s="115"/>
      <c r="EIE215" s="115"/>
      <c r="EIF215" s="115"/>
      <c r="EIG215" s="115"/>
      <c r="EIH215" s="115"/>
      <c r="EII215" s="115"/>
      <c r="EIJ215" s="115"/>
      <c r="EIK215" s="115"/>
      <c r="EIL215" s="115"/>
      <c r="EIM215" s="115"/>
      <c r="EIN215" s="115"/>
      <c r="EIO215" s="115"/>
      <c r="EIP215" s="115"/>
      <c r="EIQ215" s="115"/>
      <c r="EIR215" s="115"/>
      <c r="EIS215" s="115"/>
      <c r="EIT215" s="115"/>
      <c r="EIU215" s="115"/>
      <c r="EIV215" s="115"/>
      <c r="EIW215" s="115"/>
      <c r="EIX215" s="115"/>
      <c r="EIY215" s="115"/>
      <c r="EIZ215" s="115"/>
      <c r="EJA215" s="115"/>
      <c r="EJB215" s="115"/>
      <c r="EJC215" s="115"/>
      <c r="EJD215" s="115"/>
      <c r="EJE215" s="115"/>
      <c r="EJF215" s="115"/>
      <c r="EJG215" s="115"/>
      <c r="EJH215" s="115"/>
      <c r="EJI215" s="115"/>
      <c r="EJJ215" s="115"/>
      <c r="EJK215" s="115"/>
      <c r="EJL215" s="115"/>
      <c r="EJM215" s="115"/>
      <c r="EJN215" s="115"/>
      <c r="EJO215" s="115"/>
      <c r="EJP215" s="115"/>
      <c r="EJQ215" s="115"/>
      <c r="EJR215" s="115"/>
      <c r="EJS215" s="115"/>
      <c r="EJT215" s="115"/>
      <c r="EJU215" s="115"/>
      <c r="EJV215" s="115"/>
      <c r="EJW215" s="115"/>
      <c r="EJX215" s="115"/>
      <c r="EJY215" s="115"/>
      <c r="EJZ215" s="115"/>
      <c r="EKA215" s="115"/>
      <c r="EKB215" s="115"/>
      <c r="EKC215" s="115"/>
      <c r="EKD215" s="115"/>
      <c r="EKE215" s="115"/>
      <c r="EKF215" s="115"/>
      <c r="EKG215" s="115"/>
      <c r="EKH215" s="115"/>
      <c r="EKI215" s="115"/>
      <c r="EKJ215" s="115"/>
      <c r="EKK215" s="115"/>
      <c r="EKL215" s="115"/>
      <c r="EKM215" s="115"/>
      <c r="EKN215" s="115"/>
      <c r="EKO215" s="115"/>
      <c r="EKP215" s="115"/>
      <c r="EKQ215" s="115"/>
      <c r="EKR215" s="115"/>
      <c r="EKS215" s="115"/>
      <c r="EKT215" s="115"/>
      <c r="EKU215" s="115"/>
      <c r="EKV215" s="115"/>
      <c r="EKW215" s="115"/>
      <c r="EKX215" s="115"/>
      <c r="EKY215" s="115"/>
      <c r="EKZ215" s="115"/>
      <c r="ELA215" s="115"/>
      <c r="ELB215" s="115"/>
      <c r="ELC215" s="115"/>
      <c r="ELD215" s="115"/>
      <c r="ELE215" s="115"/>
      <c r="ELF215" s="115"/>
      <c r="ELG215" s="115"/>
      <c r="ELH215" s="115"/>
      <c r="ELI215" s="115"/>
      <c r="ELJ215" s="115"/>
      <c r="ELK215" s="115"/>
      <c r="ELL215" s="115"/>
      <c r="ELM215" s="115"/>
      <c r="ELN215" s="115"/>
      <c r="ELO215" s="115"/>
      <c r="ELP215" s="115"/>
      <c r="ELQ215" s="115"/>
      <c r="ELR215" s="115"/>
      <c r="ELS215" s="115"/>
      <c r="ELT215" s="115"/>
      <c r="ELU215" s="115"/>
      <c r="ELV215" s="115"/>
      <c r="ELW215" s="115"/>
      <c r="ELX215" s="115"/>
      <c r="ELY215" s="115"/>
      <c r="ELZ215" s="115"/>
      <c r="EMA215" s="115"/>
      <c r="EMB215" s="115"/>
      <c r="EMC215" s="115"/>
      <c r="EMD215" s="115"/>
      <c r="EME215" s="115"/>
      <c r="EMF215" s="115"/>
      <c r="EMG215" s="115"/>
      <c r="EMH215" s="115"/>
      <c r="EMI215" s="115"/>
      <c r="EMJ215" s="115"/>
      <c r="EMK215" s="115"/>
      <c r="EML215" s="115"/>
      <c r="EMM215" s="115"/>
      <c r="EMN215" s="115"/>
      <c r="EMO215" s="115"/>
      <c r="EMP215" s="115"/>
      <c r="EMQ215" s="115"/>
      <c r="EMR215" s="115"/>
      <c r="EMS215" s="115"/>
      <c r="EMT215" s="115"/>
      <c r="EMU215" s="115"/>
      <c r="EMV215" s="115"/>
      <c r="EMW215" s="115"/>
      <c r="EMX215" s="115"/>
      <c r="EMY215" s="115"/>
      <c r="EMZ215" s="115"/>
      <c r="ENA215" s="115"/>
      <c r="ENB215" s="115"/>
      <c r="ENC215" s="115"/>
      <c r="END215" s="115"/>
      <c r="ENE215" s="115"/>
      <c r="ENF215" s="115"/>
      <c r="ENG215" s="115"/>
      <c r="ENH215" s="115"/>
      <c r="ENI215" s="115"/>
      <c r="ENJ215" s="115"/>
      <c r="ENK215" s="115"/>
      <c r="ENL215" s="115"/>
      <c r="ENM215" s="115"/>
      <c r="ENN215" s="115"/>
      <c r="ENO215" s="115"/>
      <c r="ENP215" s="115"/>
      <c r="ENQ215" s="115"/>
      <c r="ENR215" s="115"/>
      <c r="ENS215" s="115"/>
      <c r="ENT215" s="115"/>
      <c r="ENU215" s="115"/>
      <c r="ENV215" s="115"/>
      <c r="ENW215" s="115"/>
      <c r="ENX215" s="115"/>
      <c r="ENY215" s="115"/>
      <c r="ENZ215" s="115"/>
      <c r="EOA215" s="115"/>
      <c r="EOB215" s="115"/>
      <c r="EOC215" s="115"/>
      <c r="EOD215" s="115"/>
      <c r="EOE215" s="115"/>
      <c r="EOF215" s="115"/>
    </row>
    <row r="216" spans="1:3776" s="77" customFormat="1" ht="15.75">
      <c r="A216" s="63"/>
      <c r="B216" s="64"/>
      <c r="C216" s="65">
        <f t="shared" si="3"/>
        <v>0</v>
      </c>
      <c r="D216" s="31"/>
      <c r="E216" s="31"/>
      <c r="F216" s="31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  <c r="FH216" s="115"/>
      <c r="FI216" s="115"/>
      <c r="FJ216" s="115"/>
      <c r="FK216" s="115"/>
      <c r="FL216" s="115"/>
      <c r="FM216" s="115"/>
      <c r="FN216" s="115"/>
      <c r="FO216" s="115"/>
      <c r="FP216" s="115"/>
      <c r="FQ216" s="115"/>
      <c r="FR216" s="115"/>
      <c r="FS216" s="115"/>
      <c r="FT216" s="115"/>
      <c r="FU216" s="115"/>
      <c r="FV216" s="115"/>
      <c r="FW216" s="115"/>
      <c r="FX216" s="115"/>
      <c r="FY216" s="115"/>
      <c r="FZ216" s="115"/>
      <c r="GA216" s="115"/>
      <c r="GB216" s="115"/>
      <c r="GC216" s="115"/>
      <c r="GD216" s="115"/>
      <c r="GE216" s="115"/>
      <c r="GF216" s="115"/>
      <c r="GG216" s="115"/>
      <c r="GH216" s="115"/>
      <c r="GI216" s="115"/>
      <c r="GJ216" s="115"/>
      <c r="GK216" s="115"/>
      <c r="GL216" s="115"/>
      <c r="GM216" s="115"/>
      <c r="GN216" s="115"/>
      <c r="GO216" s="115"/>
      <c r="GP216" s="115"/>
      <c r="GQ216" s="115"/>
      <c r="GR216" s="115"/>
      <c r="GS216" s="115"/>
      <c r="GT216" s="115"/>
      <c r="GU216" s="115"/>
      <c r="GV216" s="115"/>
      <c r="GW216" s="115"/>
      <c r="GX216" s="115"/>
      <c r="GY216" s="115"/>
      <c r="GZ216" s="115"/>
      <c r="HA216" s="115"/>
      <c r="HB216" s="115"/>
      <c r="HC216" s="115"/>
      <c r="HD216" s="115"/>
      <c r="HE216" s="115"/>
      <c r="HF216" s="115"/>
      <c r="HG216" s="115"/>
      <c r="HH216" s="115"/>
      <c r="HI216" s="115"/>
      <c r="HJ216" s="115"/>
      <c r="HK216" s="115"/>
      <c r="HL216" s="115"/>
      <c r="HM216" s="115"/>
      <c r="HN216" s="115"/>
      <c r="HO216" s="115"/>
      <c r="HP216" s="115"/>
      <c r="HQ216" s="115"/>
      <c r="HR216" s="115"/>
      <c r="HS216" s="115"/>
      <c r="HT216" s="115"/>
      <c r="HU216" s="115"/>
      <c r="HV216" s="115"/>
      <c r="HW216" s="115"/>
      <c r="HX216" s="115"/>
      <c r="HY216" s="115"/>
      <c r="HZ216" s="115"/>
      <c r="IA216" s="115"/>
      <c r="IB216" s="115"/>
      <c r="IC216" s="115"/>
      <c r="ID216" s="115"/>
      <c r="IE216" s="115"/>
      <c r="IF216" s="115"/>
      <c r="IG216" s="115"/>
      <c r="IH216" s="115"/>
      <c r="II216" s="115"/>
      <c r="IJ216" s="115"/>
      <c r="IK216" s="115"/>
      <c r="IL216" s="115"/>
      <c r="IM216" s="115"/>
      <c r="IN216" s="115"/>
      <c r="IO216" s="115"/>
      <c r="IP216" s="115"/>
      <c r="IQ216" s="115"/>
      <c r="IR216" s="115"/>
      <c r="IS216" s="115"/>
      <c r="IT216" s="115"/>
      <c r="IU216" s="115"/>
      <c r="IV216" s="115"/>
      <c r="IW216" s="115"/>
      <c r="IX216" s="115"/>
      <c r="IY216" s="115"/>
      <c r="IZ216" s="115"/>
      <c r="JA216" s="115"/>
      <c r="JB216" s="115"/>
      <c r="JC216" s="115"/>
      <c r="JD216" s="115"/>
      <c r="JE216" s="115"/>
      <c r="JF216" s="115"/>
      <c r="JG216" s="115"/>
      <c r="JH216" s="115"/>
      <c r="JI216" s="115"/>
      <c r="JJ216" s="115"/>
      <c r="JK216" s="115"/>
      <c r="JL216" s="115"/>
      <c r="JM216" s="115"/>
      <c r="JN216" s="115"/>
      <c r="JO216" s="115"/>
      <c r="JP216" s="115"/>
      <c r="JQ216" s="115"/>
      <c r="JR216" s="115"/>
      <c r="JS216" s="115"/>
      <c r="JT216" s="115"/>
      <c r="JU216" s="115"/>
      <c r="JV216" s="115"/>
      <c r="JW216" s="115"/>
      <c r="JX216" s="115"/>
      <c r="JY216" s="115"/>
      <c r="JZ216" s="115"/>
      <c r="KA216" s="115"/>
      <c r="KB216" s="115"/>
      <c r="KC216" s="115"/>
      <c r="KD216" s="115"/>
      <c r="KE216" s="115"/>
      <c r="KF216" s="115"/>
      <c r="KG216" s="115"/>
      <c r="KH216" s="115"/>
      <c r="KI216" s="115"/>
      <c r="KJ216" s="115"/>
      <c r="KK216" s="115"/>
      <c r="KL216" s="115"/>
      <c r="KM216" s="115"/>
      <c r="KN216" s="115"/>
      <c r="KO216" s="115"/>
      <c r="KP216" s="115"/>
      <c r="KQ216" s="115"/>
      <c r="KR216" s="115"/>
      <c r="KS216" s="115"/>
      <c r="KT216" s="115"/>
      <c r="KU216" s="115"/>
      <c r="KV216" s="115"/>
      <c r="KW216" s="115"/>
      <c r="KX216" s="115"/>
      <c r="KY216" s="115"/>
      <c r="KZ216" s="115"/>
      <c r="LA216" s="115"/>
      <c r="LB216" s="115"/>
      <c r="LC216" s="115"/>
      <c r="LD216" s="115"/>
      <c r="LE216" s="115"/>
      <c r="LF216" s="115"/>
      <c r="LG216" s="115"/>
      <c r="LH216" s="115"/>
      <c r="LI216" s="115"/>
      <c r="LJ216" s="115"/>
      <c r="LK216" s="115"/>
      <c r="LL216" s="115"/>
      <c r="LM216" s="115"/>
      <c r="LN216" s="115"/>
      <c r="LO216" s="115"/>
      <c r="LP216" s="115"/>
      <c r="LQ216" s="115"/>
      <c r="LR216" s="115"/>
      <c r="LS216" s="115"/>
      <c r="LT216" s="115"/>
      <c r="LU216" s="115"/>
      <c r="LV216" s="115"/>
      <c r="LW216" s="115"/>
      <c r="LX216" s="115"/>
      <c r="LY216" s="115"/>
      <c r="LZ216" s="115"/>
      <c r="MA216" s="115"/>
      <c r="MB216" s="115"/>
      <c r="MC216" s="115"/>
      <c r="MD216" s="115"/>
      <c r="ME216" s="115"/>
      <c r="MF216" s="115"/>
      <c r="MG216" s="115"/>
      <c r="MH216" s="115"/>
      <c r="MI216" s="115"/>
      <c r="MJ216" s="115"/>
      <c r="MK216" s="115"/>
      <c r="ML216" s="115"/>
      <c r="MM216" s="115"/>
      <c r="MN216" s="115"/>
      <c r="MO216" s="115"/>
      <c r="MP216" s="115"/>
      <c r="MQ216" s="115"/>
      <c r="MR216" s="115"/>
      <c r="MS216" s="115"/>
      <c r="MT216" s="115"/>
      <c r="MU216" s="115"/>
      <c r="MV216" s="115"/>
      <c r="MW216" s="115"/>
      <c r="MX216" s="115"/>
      <c r="MY216" s="115"/>
      <c r="MZ216" s="115"/>
      <c r="NA216" s="115"/>
      <c r="NB216" s="115"/>
      <c r="NC216" s="115"/>
      <c r="ND216" s="115"/>
      <c r="NE216" s="115"/>
      <c r="NF216" s="115"/>
      <c r="NG216" s="115"/>
      <c r="NH216" s="115"/>
      <c r="NI216" s="115"/>
      <c r="NJ216" s="115"/>
      <c r="NK216" s="115"/>
      <c r="NL216" s="115"/>
      <c r="NM216" s="115"/>
      <c r="NN216" s="115"/>
      <c r="NO216" s="115"/>
      <c r="NP216" s="115"/>
      <c r="NQ216" s="115"/>
      <c r="NR216" s="115"/>
      <c r="NS216" s="115"/>
      <c r="NT216" s="115"/>
      <c r="NU216" s="115"/>
      <c r="NV216" s="115"/>
      <c r="NW216" s="115"/>
      <c r="NX216" s="115"/>
      <c r="NY216" s="115"/>
      <c r="NZ216" s="115"/>
      <c r="OA216" s="115"/>
      <c r="OB216" s="115"/>
      <c r="OC216" s="115"/>
      <c r="OD216" s="115"/>
      <c r="OE216" s="115"/>
      <c r="OF216" s="115"/>
      <c r="OG216" s="115"/>
      <c r="OH216" s="115"/>
      <c r="OI216" s="115"/>
      <c r="OJ216" s="115"/>
      <c r="OK216" s="115"/>
      <c r="OL216" s="115"/>
      <c r="OM216" s="115"/>
      <c r="ON216" s="115"/>
      <c r="OO216" s="115"/>
      <c r="OP216" s="115"/>
      <c r="OQ216" s="115"/>
      <c r="OR216" s="115"/>
      <c r="OS216" s="115"/>
      <c r="OT216" s="115"/>
      <c r="OU216" s="115"/>
      <c r="OV216" s="115"/>
      <c r="OW216" s="115"/>
      <c r="OX216" s="115"/>
      <c r="OY216" s="115"/>
      <c r="OZ216" s="115"/>
      <c r="PA216" s="115"/>
      <c r="PB216" s="115"/>
      <c r="PC216" s="115"/>
      <c r="PD216" s="115"/>
      <c r="PE216" s="115"/>
      <c r="PF216" s="115"/>
      <c r="PG216" s="115"/>
      <c r="PH216" s="115"/>
      <c r="PI216" s="115"/>
      <c r="PJ216" s="115"/>
      <c r="PK216" s="115"/>
      <c r="PL216" s="115"/>
      <c r="PM216" s="115"/>
      <c r="PN216" s="115"/>
      <c r="PO216" s="115"/>
      <c r="PP216" s="115"/>
      <c r="PQ216" s="115"/>
      <c r="PR216" s="115"/>
      <c r="PS216" s="115"/>
      <c r="PT216" s="115"/>
      <c r="PU216" s="115"/>
      <c r="PV216" s="115"/>
      <c r="PW216" s="115"/>
      <c r="PX216" s="115"/>
      <c r="PY216" s="115"/>
      <c r="PZ216" s="115"/>
      <c r="QA216" s="115"/>
      <c r="QB216" s="115"/>
      <c r="QC216" s="115"/>
      <c r="QD216" s="115"/>
      <c r="QE216" s="115"/>
      <c r="QF216" s="115"/>
      <c r="QG216" s="115"/>
      <c r="QH216" s="115"/>
      <c r="QI216" s="115"/>
      <c r="QJ216" s="115"/>
      <c r="QK216" s="115"/>
      <c r="QL216" s="115"/>
      <c r="QM216" s="115"/>
      <c r="QN216" s="115"/>
      <c r="QO216" s="115"/>
      <c r="QP216" s="115"/>
      <c r="QQ216" s="115"/>
      <c r="QR216" s="115"/>
      <c r="QS216" s="115"/>
      <c r="QT216" s="115"/>
      <c r="QU216" s="115"/>
      <c r="QV216" s="115"/>
      <c r="QW216" s="115"/>
      <c r="QX216" s="115"/>
      <c r="QY216" s="115"/>
      <c r="QZ216" s="115"/>
      <c r="RA216" s="115"/>
      <c r="RB216" s="115"/>
      <c r="RC216" s="115"/>
      <c r="RD216" s="115"/>
      <c r="RE216" s="115"/>
      <c r="RF216" s="115"/>
      <c r="RG216" s="115"/>
      <c r="RH216" s="115"/>
      <c r="RI216" s="115"/>
      <c r="RJ216" s="115"/>
      <c r="RK216" s="115"/>
      <c r="RL216" s="115"/>
      <c r="RM216" s="115"/>
      <c r="RN216" s="115"/>
      <c r="RO216" s="115"/>
      <c r="RP216" s="115"/>
      <c r="RQ216" s="115"/>
      <c r="RR216" s="115"/>
      <c r="RS216" s="115"/>
      <c r="RT216" s="115"/>
      <c r="RU216" s="115"/>
      <c r="RV216" s="115"/>
      <c r="RW216" s="115"/>
      <c r="RX216" s="115"/>
      <c r="RY216" s="115"/>
      <c r="RZ216" s="115"/>
      <c r="SA216" s="115"/>
      <c r="SB216" s="115"/>
      <c r="SC216" s="115"/>
      <c r="SD216" s="115"/>
      <c r="SE216" s="115"/>
      <c r="SF216" s="115"/>
      <c r="SG216" s="115"/>
      <c r="SH216" s="115"/>
      <c r="SI216" s="115"/>
      <c r="SJ216" s="115"/>
      <c r="SK216" s="115"/>
      <c r="SL216" s="115"/>
      <c r="SM216" s="115"/>
      <c r="SN216" s="115"/>
      <c r="SO216" s="115"/>
      <c r="SP216" s="115"/>
      <c r="SQ216" s="115"/>
      <c r="SR216" s="115"/>
      <c r="SS216" s="115"/>
      <c r="ST216" s="115"/>
      <c r="SU216" s="115"/>
      <c r="SV216" s="115"/>
      <c r="SW216" s="115"/>
      <c r="SX216" s="115"/>
      <c r="SY216" s="115"/>
      <c r="SZ216" s="115"/>
      <c r="TA216" s="115"/>
      <c r="TB216" s="115"/>
      <c r="TC216" s="115"/>
      <c r="TD216" s="115"/>
      <c r="TE216" s="115"/>
      <c r="TF216" s="115"/>
      <c r="TG216" s="115"/>
      <c r="TH216" s="115"/>
      <c r="TI216" s="115"/>
      <c r="TJ216" s="115"/>
      <c r="TK216" s="115"/>
      <c r="TL216" s="115"/>
      <c r="TM216" s="115"/>
      <c r="TN216" s="115"/>
      <c r="TO216" s="115"/>
      <c r="TP216" s="115"/>
      <c r="TQ216" s="115"/>
      <c r="TR216" s="115"/>
      <c r="TS216" s="115"/>
      <c r="TT216" s="115"/>
      <c r="TU216" s="115"/>
      <c r="TV216" s="115"/>
      <c r="TW216" s="115"/>
      <c r="TX216" s="115"/>
      <c r="TY216" s="115"/>
      <c r="TZ216" s="115"/>
      <c r="UA216" s="115"/>
      <c r="UB216" s="115"/>
      <c r="UC216" s="115"/>
      <c r="UD216" s="115"/>
      <c r="UE216" s="115"/>
      <c r="UF216" s="115"/>
      <c r="UG216" s="115"/>
      <c r="UH216" s="115"/>
      <c r="UI216" s="115"/>
      <c r="UJ216" s="115"/>
      <c r="UK216" s="115"/>
      <c r="UL216" s="115"/>
      <c r="UM216" s="115"/>
      <c r="UN216" s="115"/>
      <c r="UO216" s="115"/>
      <c r="UP216" s="115"/>
      <c r="UQ216" s="115"/>
      <c r="UR216" s="115"/>
      <c r="US216" s="115"/>
      <c r="UT216" s="115"/>
      <c r="UU216" s="115"/>
      <c r="UV216" s="115"/>
      <c r="UW216" s="115"/>
      <c r="UX216" s="115"/>
      <c r="UY216" s="115"/>
      <c r="UZ216" s="115"/>
      <c r="VA216" s="115"/>
      <c r="VB216" s="115"/>
      <c r="VC216" s="115"/>
      <c r="VD216" s="115"/>
      <c r="VE216" s="115"/>
      <c r="VF216" s="115"/>
      <c r="VG216" s="115"/>
      <c r="VH216" s="115"/>
      <c r="VI216" s="115"/>
      <c r="VJ216" s="115"/>
      <c r="VK216" s="115"/>
      <c r="VL216" s="115"/>
      <c r="VM216" s="115"/>
      <c r="VN216" s="115"/>
      <c r="VO216" s="115"/>
      <c r="VP216" s="115"/>
      <c r="VQ216" s="115"/>
      <c r="VR216" s="115"/>
      <c r="VS216" s="115"/>
      <c r="VT216" s="115"/>
      <c r="VU216" s="115"/>
      <c r="VV216" s="115"/>
      <c r="VW216" s="115"/>
      <c r="VX216" s="115"/>
      <c r="VY216" s="115"/>
      <c r="VZ216" s="115"/>
      <c r="WA216" s="115"/>
      <c r="WB216" s="115"/>
      <c r="WC216" s="115"/>
      <c r="WD216" s="115"/>
      <c r="WE216" s="115"/>
      <c r="WF216" s="115"/>
      <c r="WG216" s="115"/>
      <c r="WH216" s="115"/>
      <c r="WI216" s="115"/>
      <c r="WJ216" s="115"/>
      <c r="WK216" s="115"/>
      <c r="WL216" s="115"/>
      <c r="WM216" s="115"/>
      <c r="WN216" s="115"/>
      <c r="WO216" s="115"/>
      <c r="WP216" s="115"/>
      <c r="WQ216" s="115"/>
      <c r="WR216" s="115"/>
      <c r="WS216" s="115"/>
      <c r="WT216" s="115"/>
      <c r="WU216" s="115"/>
      <c r="WV216" s="115"/>
      <c r="WW216" s="115"/>
      <c r="WX216" s="115"/>
      <c r="WY216" s="115"/>
      <c r="WZ216" s="115"/>
      <c r="XA216" s="115"/>
      <c r="XB216" s="115"/>
      <c r="XC216" s="115"/>
      <c r="XD216" s="115"/>
      <c r="XE216" s="115"/>
      <c r="XF216" s="115"/>
      <c r="XG216" s="115"/>
      <c r="XH216" s="115"/>
      <c r="XI216" s="115"/>
      <c r="XJ216" s="115"/>
      <c r="XK216" s="115"/>
      <c r="XL216" s="115"/>
      <c r="XM216" s="115"/>
      <c r="XN216" s="115"/>
      <c r="XO216" s="115"/>
      <c r="XP216" s="115"/>
      <c r="XQ216" s="115"/>
      <c r="XR216" s="115"/>
      <c r="XS216" s="115"/>
      <c r="XT216" s="115"/>
      <c r="XU216" s="115"/>
      <c r="XV216" s="115"/>
      <c r="XW216" s="115"/>
      <c r="XX216" s="115"/>
      <c r="XY216" s="115"/>
      <c r="XZ216" s="115"/>
      <c r="YA216" s="115"/>
      <c r="YB216" s="115"/>
      <c r="YC216" s="115"/>
      <c r="YD216" s="115"/>
      <c r="YE216" s="115"/>
      <c r="YF216" s="115"/>
      <c r="YG216" s="115"/>
      <c r="YH216" s="115"/>
      <c r="YI216" s="115"/>
      <c r="YJ216" s="115"/>
      <c r="YK216" s="115"/>
      <c r="YL216" s="115"/>
      <c r="YM216" s="115"/>
      <c r="YN216" s="115"/>
      <c r="YO216" s="115"/>
      <c r="YP216" s="115"/>
      <c r="YQ216" s="115"/>
      <c r="YR216" s="115"/>
      <c r="YS216" s="115"/>
      <c r="YT216" s="115"/>
      <c r="YU216" s="115"/>
      <c r="YV216" s="115"/>
      <c r="YW216" s="115"/>
      <c r="YX216" s="115"/>
      <c r="YY216" s="115"/>
      <c r="YZ216" s="115"/>
      <c r="ZA216" s="115"/>
      <c r="ZB216" s="115"/>
      <c r="ZC216" s="115"/>
      <c r="ZD216" s="115"/>
      <c r="ZE216" s="115"/>
      <c r="ZF216" s="115"/>
      <c r="ZG216" s="115"/>
      <c r="ZH216" s="115"/>
      <c r="ZI216" s="115"/>
      <c r="ZJ216" s="115"/>
      <c r="ZK216" s="115"/>
      <c r="ZL216" s="115"/>
      <c r="ZM216" s="115"/>
      <c r="ZN216" s="115"/>
      <c r="ZO216" s="115"/>
      <c r="ZP216" s="115"/>
      <c r="ZQ216" s="115"/>
      <c r="ZR216" s="115"/>
      <c r="ZS216" s="115"/>
      <c r="ZT216" s="115"/>
      <c r="ZU216" s="115"/>
      <c r="ZV216" s="115"/>
      <c r="ZW216" s="115"/>
      <c r="ZX216" s="115"/>
      <c r="ZY216" s="115"/>
      <c r="ZZ216" s="115"/>
      <c r="AAA216" s="115"/>
      <c r="AAB216" s="115"/>
      <c r="AAC216" s="115"/>
      <c r="AAD216" s="115"/>
      <c r="AAE216" s="115"/>
      <c r="AAF216" s="115"/>
      <c r="AAG216" s="115"/>
      <c r="AAH216" s="115"/>
      <c r="AAI216" s="115"/>
      <c r="AAJ216" s="115"/>
      <c r="AAK216" s="115"/>
      <c r="AAL216" s="115"/>
      <c r="AAM216" s="115"/>
      <c r="AAN216" s="115"/>
      <c r="AAO216" s="115"/>
      <c r="AAP216" s="115"/>
      <c r="AAQ216" s="115"/>
      <c r="AAR216" s="115"/>
      <c r="AAS216" s="115"/>
      <c r="AAT216" s="115"/>
      <c r="AAU216" s="115"/>
      <c r="AAV216" s="115"/>
      <c r="AAW216" s="115"/>
      <c r="AAX216" s="115"/>
      <c r="AAY216" s="115"/>
      <c r="AAZ216" s="115"/>
      <c r="ABA216" s="115"/>
      <c r="ABB216" s="115"/>
      <c r="ABC216" s="115"/>
      <c r="ABD216" s="115"/>
      <c r="ABE216" s="115"/>
      <c r="ABF216" s="115"/>
      <c r="ABG216" s="115"/>
      <c r="ABH216" s="115"/>
      <c r="ABI216" s="115"/>
      <c r="ABJ216" s="115"/>
      <c r="ABK216" s="115"/>
      <c r="ABL216" s="115"/>
      <c r="ABM216" s="115"/>
      <c r="ABN216" s="115"/>
      <c r="ABO216" s="115"/>
      <c r="ABP216" s="115"/>
      <c r="ABQ216" s="115"/>
      <c r="ABR216" s="115"/>
      <c r="ABS216" s="115"/>
      <c r="ABT216" s="115"/>
      <c r="ABU216" s="115"/>
      <c r="ABV216" s="115"/>
      <c r="ABW216" s="115"/>
      <c r="ABX216" s="115"/>
      <c r="ABY216" s="115"/>
      <c r="ABZ216" s="115"/>
      <c r="ACA216" s="115"/>
      <c r="ACB216" s="115"/>
      <c r="ACC216" s="115"/>
      <c r="ACD216" s="115"/>
      <c r="ACE216" s="115"/>
      <c r="ACF216" s="115"/>
      <c r="ACG216" s="115"/>
      <c r="ACH216" s="115"/>
      <c r="ACI216" s="115"/>
      <c r="ACJ216" s="115"/>
      <c r="ACK216" s="115"/>
      <c r="ACL216" s="115"/>
      <c r="ACM216" s="115"/>
      <c r="ACN216" s="115"/>
      <c r="ACO216" s="115"/>
      <c r="ACP216" s="115"/>
      <c r="ACQ216" s="115"/>
      <c r="ACR216" s="115"/>
      <c r="ACS216" s="115"/>
      <c r="ACT216" s="115"/>
      <c r="ACU216" s="115"/>
      <c r="ACV216" s="115"/>
      <c r="ACW216" s="115"/>
      <c r="ACX216" s="115"/>
      <c r="ACY216" s="115"/>
      <c r="ACZ216" s="115"/>
      <c r="ADA216" s="115"/>
      <c r="ADB216" s="115"/>
      <c r="ADC216" s="115"/>
      <c r="ADD216" s="115"/>
      <c r="ADE216" s="115"/>
      <c r="ADF216" s="115"/>
      <c r="ADG216" s="115"/>
      <c r="ADH216" s="115"/>
      <c r="ADI216" s="115"/>
      <c r="ADJ216" s="115"/>
      <c r="ADK216" s="115"/>
      <c r="ADL216" s="115"/>
      <c r="ADM216" s="115"/>
      <c r="ADN216" s="115"/>
      <c r="ADO216" s="115"/>
      <c r="ADP216" s="115"/>
      <c r="ADQ216" s="115"/>
      <c r="ADR216" s="115"/>
      <c r="ADS216" s="115"/>
      <c r="ADT216" s="115"/>
      <c r="ADU216" s="115"/>
      <c r="ADV216" s="115"/>
      <c r="ADW216" s="115"/>
      <c r="ADX216" s="115"/>
      <c r="ADY216" s="115"/>
      <c r="ADZ216" s="115"/>
      <c r="AEA216" s="115"/>
      <c r="AEB216" s="115"/>
      <c r="AEC216" s="115"/>
      <c r="AED216" s="115"/>
      <c r="AEE216" s="115"/>
      <c r="AEF216" s="115"/>
      <c r="AEG216" s="115"/>
      <c r="AEH216" s="115"/>
      <c r="AEI216" s="115"/>
      <c r="AEJ216" s="115"/>
      <c r="AEK216" s="115"/>
      <c r="AEL216" s="115"/>
      <c r="AEM216" s="115"/>
      <c r="AEN216" s="115"/>
      <c r="AEO216" s="115"/>
      <c r="AEP216" s="115"/>
      <c r="AEQ216" s="115"/>
      <c r="AER216" s="115"/>
      <c r="AES216" s="115"/>
      <c r="AET216" s="115"/>
      <c r="AEU216" s="115"/>
      <c r="AEV216" s="115"/>
      <c r="AEW216" s="115"/>
      <c r="AEX216" s="115"/>
      <c r="AEY216" s="115"/>
      <c r="AEZ216" s="115"/>
      <c r="AFA216" s="115"/>
      <c r="AFB216" s="115"/>
      <c r="AFC216" s="115"/>
      <c r="AFD216" s="115"/>
      <c r="AFE216" s="115"/>
      <c r="AFF216" s="115"/>
      <c r="AFG216" s="115"/>
      <c r="AFH216" s="115"/>
      <c r="AFI216" s="115"/>
      <c r="AFJ216" s="115"/>
      <c r="AFK216" s="115"/>
      <c r="AFL216" s="115"/>
      <c r="AFM216" s="115"/>
      <c r="AFN216" s="115"/>
      <c r="AFO216" s="115"/>
      <c r="AFP216" s="115"/>
      <c r="AFQ216" s="115"/>
      <c r="AFR216" s="115"/>
      <c r="AFS216" s="115"/>
      <c r="AFT216" s="115"/>
      <c r="AFU216" s="115"/>
      <c r="AFV216" s="115"/>
      <c r="AFW216" s="115"/>
      <c r="AFX216" s="115"/>
      <c r="AFY216" s="115"/>
      <c r="AFZ216" s="115"/>
      <c r="AGA216" s="115"/>
      <c r="AGB216" s="115"/>
      <c r="AGC216" s="115"/>
      <c r="AGD216" s="115"/>
      <c r="AGE216" s="115"/>
      <c r="AGF216" s="115"/>
      <c r="AGG216" s="115"/>
      <c r="AGH216" s="115"/>
      <c r="AGI216" s="115"/>
      <c r="AGJ216" s="115"/>
      <c r="AGK216" s="115"/>
      <c r="AGL216" s="115"/>
      <c r="AGM216" s="115"/>
      <c r="AGN216" s="115"/>
      <c r="AGO216" s="115"/>
      <c r="AGP216" s="115"/>
      <c r="AGQ216" s="115"/>
      <c r="AGR216" s="115"/>
      <c r="AGS216" s="115"/>
      <c r="AGT216" s="115"/>
      <c r="AGU216" s="115"/>
      <c r="AGV216" s="115"/>
      <c r="AGW216" s="115"/>
      <c r="AGX216" s="115"/>
      <c r="AGY216" s="115"/>
      <c r="AGZ216" s="115"/>
      <c r="AHA216" s="115"/>
      <c r="AHB216" s="115"/>
      <c r="AHC216" s="115"/>
      <c r="AHD216" s="115"/>
      <c r="AHE216" s="115"/>
      <c r="AHF216" s="115"/>
      <c r="AHG216" s="115"/>
      <c r="AHH216" s="115"/>
      <c r="AHI216" s="115"/>
      <c r="AHJ216" s="115"/>
      <c r="AHK216" s="115"/>
      <c r="AHL216" s="115"/>
      <c r="AHM216" s="115"/>
      <c r="AHN216" s="115"/>
      <c r="AHO216" s="115"/>
      <c r="AHP216" s="115"/>
      <c r="AHQ216" s="115"/>
      <c r="AHR216" s="115"/>
      <c r="AHS216" s="115"/>
      <c r="AHT216" s="115"/>
      <c r="AHU216" s="115"/>
      <c r="AHV216" s="115"/>
      <c r="AHW216" s="115"/>
      <c r="AHX216" s="115"/>
      <c r="AHY216" s="115"/>
      <c r="AHZ216" s="115"/>
      <c r="AIA216" s="115"/>
      <c r="AIB216" s="115"/>
      <c r="AIC216" s="115"/>
      <c r="AID216" s="115"/>
      <c r="AIE216" s="115"/>
      <c r="AIF216" s="115"/>
      <c r="AIG216" s="115"/>
      <c r="AIH216" s="115"/>
      <c r="AII216" s="115"/>
      <c r="AIJ216" s="115"/>
      <c r="AIK216" s="115"/>
      <c r="AIL216" s="115"/>
      <c r="AIM216" s="115"/>
      <c r="AIN216" s="115"/>
      <c r="AIO216" s="115"/>
      <c r="AIP216" s="115"/>
      <c r="AIQ216" s="115"/>
      <c r="AIR216" s="115"/>
      <c r="AIS216" s="115"/>
      <c r="AIT216" s="115"/>
      <c r="AIU216" s="115"/>
      <c r="AIV216" s="115"/>
      <c r="AIW216" s="115"/>
      <c r="AIX216" s="115"/>
      <c r="AIY216" s="115"/>
      <c r="AIZ216" s="115"/>
      <c r="AJA216" s="115"/>
      <c r="AJB216" s="115"/>
      <c r="AJC216" s="115"/>
      <c r="AJD216" s="115"/>
      <c r="AJE216" s="115"/>
      <c r="AJF216" s="115"/>
      <c r="AJG216" s="115"/>
      <c r="AJH216" s="115"/>
      <c r="AJI216" s="115"/>
      <c r="AJJ216" s="115"/>
      <c r="AJK216" s="115"/>
      <c r="AJL216" s="115"/>
      <c r="AJM216" s="115"/>
      <c r="AJN216" s="115"/>
      <c r="AJO216" s="115"/>
      <c r="AJP216" s="115"/>
      <c r="AJQ216" s="115"/>
      <c r="AJR216" s="115"/>
      <c r="AJS216" s="115"/>
      <c r="AJT216" s="115"/>
      <c r="AJU216" s="115"/>
      <c r="AJV216" s="115"/>
      <c r="AJW216" s="115"/>
      <c r="AJX216" s="115"/>
      <c r="AJY216" s="115"/>
      <c r="AJZ216" s="115"/>
      <c r="AKA216" s="115"/>
      <c r="AKB216" s="115"/>
      <c r="AKC216" s="115"/>
      <c r="AKD216" s="115"/>
      <c r="AKE216" s="115"/>
      <c r="AKF216" s="115"/>
      <c r="AKG216" s="115"/>
      <c r="AKH216" s="115"/>
      <c r="AKI216" s="115"/>
      <c r="AKJ216" s="115"/>
      <c r="AKK216" s="115"/>
      <c r="AKL216" s="115"/>
      <c r="AKM216" s="115"/>
      <c r="AKN216" s="115"/>
      <c r="AKO216" s="115"/>
      <c r="AKP216" s="115"/>
      <c r="AKQ216" s="115"/>
      <c r="AKR216" s="115"/>
      <c r="AKS216" s="115"/>
      <c r="AKT216" s="115"/>
      <c r="AKU216" s="115"/>
      <c r="AKV216" s="115"/>
      <c r="AKW216" s="115"/>
      <c r="AKX216" s="115"/>
      <c r="AKY216" s="115"/>
      <c r="AKZ216" s="115"/>
      <c r="ALA216" s="115"/>
      <c r="ALB216" s="115"/>
      <c r="ALC216" s="115"/>
      <c r="ALD216" s="115"/>
      <c r="ALE216" s="115"/>
      <c r="ALF216" s="115"/>
      <c r="ALG216" s="115"/>
      <c r="ALH216" s="115"/>
      <c r="ALI216" s="115"/>
      <c r="ALJ216" s="115"/>
      <c r="ALK216" s="115"/>
      <c r="ALL216" s="115"/>
      <c r="ALM216" s="115"/>
      <c r="ALN216" s="115"/>
      <c r="ALO216" s="115"/>
      <c r="ALP216" s="115"/>
      <c r="ALQ216" s="115"/>
      <c r="ALR216" s="115"/>
      <c r="ALS216" s="115"/>
      <c r="ALT216" s="115"/>
      <c r="ALU216" s="115"/>
      <c r="ALV216" s="115"/>
      <c r="ALW216" s="115"/>
      <c r="ALX216" s="115"/>
      <c r="ALY216" s="115"/>
      <c r="ALZ216" s="115"/>
      <c r="AMA216" s="115"/>
      <c r="AMB216" s="115"/>
      <c r="AMC216" s="115"/>
      <c r="AMD216" s="115"/>
      <c r="AME216" s="115"/>
      <c r="AMF216" s="115"/>
      <c r="AMG216" s="115"/>
      <c r="AMH216" s="115"/>
      <c r="AMI216" s="115"/>
      <c r="AMJ216" s="115"/>
      <c r="AMK216" s="115"/>
      <c r="AML216" s="115"/>
      <c r="AMM216" s="115"/>
      <c r="AMN216" s="115"/>
      <c r="AMO216" s="115"/>
      <c r="AMP216" s="115"/>
      <c r="AMQ216" s="115"/>
      <c r="AMR216" s="115"/>
      <c r="AMS216" s="115"/>
      <c r="AMT216" s="115"/>
      <c r="AMU216" s="115"/>
      <c r="AMV216" s="115"/>
      <c r="AMW216" s="115"/>
      <c r="AMX216" s="115"/>
      <c r="AMY216" s="115"/>
      <c r="AMZ216" s="115"/>
      <c r="ANA216" s="115"/>
      <c r="ANB216" s="115"/>
      <c r="ANC216" s="115"/>
      <c r="AND216" s="115"/>
      <c r="ANE216" s="115"/>
      <c r="ANF216" s="115"/>
      <c r="ANG216" s="115"/>
      <c r="ANH216" s="115"/>
      <c r="ANI216" s="115"/>
      <c r="ANJ216" s="115"/>
      <c r="ANK216" s="115"/>
      <c r="ANL216" s="115"/>
      <c r="ANM216" s="115"/>
      <c r="ANN216" s="115"/>
      <c r="ANO216" s="115"/>
      <c r="ANP216" s="115"/>
      <c r="ANQ216" s="115"/>
      <c r="ANR216" s="115"/>
      <c r="ANS216" s="115"/>
      <c r="ANT216" s="115"/>
      <c r="ANU216" s="115"/>
      <c r="ANV216" s="115"/>
      <c r="ANW216" s="115"/>
      <c r="ANX216" s="115"/>
      <c r="ANY216" s="115"/>
      <c r="ANZ216" s="115"/>
      <c r="AOA216" s="115"/>
      <c r="AOB216" s="115"/>
      <c r="AOC216" s="115"/>
      <c r="AOD216" s="115"/>
      <c r="AOE216" s="115"/>
      <c r="AOF216" s="115"/>
      <c r="AOG216" s="115"/>
      <c r="AOH216" s="115"/>
      <c r="AOI216" s="115"/>
      <c r="AOJ216" s="115"/>
      <c r="AOK216" s="115"/>
      <c r="AOL216" s="115"/>
      <c r="AOM216" s="115"/>
      <c r="AON216" s="115"/>
      <c r="AOO216" s="115"/>
      <c r="AOP216" s="115"/>
      <c r="AOQ216" s="115"/>
      <c r="AOR216" s="115"/>
      <c r="AOS216" s="115"/>
      <c r="AOT216" s="115"/>
      <c r="AOU216" s="115"/>
      <c r="AOV216" s="115"/>
      <c r="AOW216" s="115"/>
      <c r="AOX216" s="115"/>
      <c r="AOY216" s="115"/>
      <c r="AOZ216" s="115"/>
      <c r="APA216" s="115"/>
      <c r="APB216" s="115"/>
      <c r="APC216" s="115"/>
      <c r="APD216" s="115"/>
      <c r="APE216" s="115"/>
      <c r="APF216" s="115"/>
      <c r="APG216" s="115"/>
      <c r="APH216" s="115"/>
      <c r="API216" s="115"/>
      <c r="APJ216" s="115"/>
      <c r="APK216" s="115"/>
      <c r="APL216" s="115"/>
      <c r="APM216" s="115"/>
      <c r="APN216" s="115"/>
      <c r="APO216" s="115"/>
      <c r="APP216" s="115"/>
      <c r="APQ216" s="115"/>
      <c r="APR216" s="115"/>
      <c r="APS216" s="115"/>
      <c r="APT216" s="115"/>
      <c r="APU216" s="115"/>
      <c r="APV216" s="115"/>
      <c r="APW216" s="115"/>
      <c r="APX216" s="115"/>
      <c r="APY216" s="115"/>
      <c r="APZ216" s="115"/>
      <c r="AQA216" s="115"/>
      <c r="AQB216" s="115"/>
      <c r="AQC216" s="115"/>
      <c r="AQD216" s="115"/>
      <c r="AQE216" s="115"/>
      <c r="AQF216" s="115"/>
      <c r="AQG216" s="115"/>
      <c r="AQH216" s="115"/>
      <c r="AQI216" s="115"/>
      <c r="AQJ216" s="115"/>
      <c r="AQK216" s="115"/>
      <c r="AQL216" s="115"/>
      <c r="AQM216" s="115"/>
      <c r="AQN216" s="115"/>
      <c r="AQO216" s="115"/>
      <c r="AQP216" s="115"/>
      <c r="AQQ216" s="115"/>
      <c r="AQR216" s="115"/>
      <c r="AQS216" s="115"/>
      <c r="AQT216" s="115"/>
      <c r="AQU216" s="115"/>
      <c r="AQV216" s="115"/>
      <c r="AQW216" s="115"/>
      <c r="AQX216" s="115"/>
      <c r="AQY216" s="115"/>
      <c r="AQZ216" s="115"/>
      <c r="ARA216" s="115"/>
      <c r="ARB216" s="115"/>
      <c r="ARC216" s="115"/>
      <c r="ARD216" s="115"/>
      <c r="ARE216" s="115"/>
      <c r="ARF216" s="115"/>
      <c r="ARG216" s="115"/>
      <c r="ARH216" s="115"/>
      <c r="ARI216" s="115"/>
      <c r="ARJ216" s="115"/>
      <c r="ARK216" s="115"/>
      <c r="ARL216" s="115"/>
      <c r="ARM216" s="115"/>
      <c r="ARN216" s="115"/>
      <c r="ARO216" s="115"/>
      <c r="ARP216" s="115"/>
      <c r="ARQ216" s="115"/>
      <c r="ARR216" s="115"/>
      <c r="ARS216" s="115"/>
      <c r="ART216" s="115"/>
      <c r="ARU216" s="115"/>
      <c r="ARV216" s="115"/>
      <c r="ARW216" s="115"/>
      <c r="ARX216" s="115"/>
      <c r="ARY216" s="115"/>
      <c r="ARZ216" s="115"/>
      <c r="ASA216" s="115"/>
      <c r="ASB216" s="115"/>
      <c r="ASC216" s="115"/>
      <c r="ASD216" s="115"/>
      <c r="ASE216" s="115"/>
      <c r="ASF216" s="115"/>
      <c r="ASG216" s="115"/>
      <c r="ASH216" s="115"/>
      <c r="ASI216" s="115"/>
      <c r="ASJ216" s="115"/>
      <c r="ASK216" s="115"/>
      <c r="ASL216" s="115"/>
      <c r="ASM216" s="115"/>
      <c r="ASN216" s="115"/>
      <c r="ASO216" s="115"/>
      <c r="ASP216" s="115"/>
      <c r="ASQ216" s="115"/>
      <c r="ASR216" s="115"/>
      <c r="ASS216" s="115"/>
      <c r="AST216" s="115"/>
      <c r="ASU216" s="115"/>
      <c r="ASV216" s="115"/>
      <c r="ASW216" s="115"/>
      <c r="ASX216" s="115"/>
      <c r="ASY216" s="115"/>
      <c r="ASZ216" s="115"/>
      <c r="ATA216" s="115"/>
      <c r="ATB216" s="115"/>
      <c r="ATC216" s="115"/>
      <c r="ATD216" s="115"/>
      <c r="ATE216" s="115"/>
      <c r="ATF216" s="115"/>
      <c r="ATG216" s="115"/>
      <c r="ATH216" s="115"/>
      <c r="ATI216" s="115"/>
      <c r="ATJ216" s="115"/>
      <c r="ATK216" s="115"/>
      <c r="ATL216" s="115"/>
      <c r="ATM216" s="115"/>
      <c r="ATN216" s="115"/>
      <c r="ATO216" s="115"/>
      <c r="ATP216" s="115"/>
      <c r="ATQ216" s="115"/>
      <c r="ATR216" s="115"/>
      <c r="ATS216" s="115"/>
      <c r="ATT216" s="115"/>
      <c r="ATU216" s="115"/>
      <c r="ATV216" s="115"/>
      <c r="ATW216" s="115"/>
      <c r="ATX216" s="115"/>
      <c r="ATY216" s="115"/>
      <c r="ATZ216" s="115"/>
      <c r="AUA216" s="115"/>
      <c r="AUB216" s="115"/>
      <c r="AUC216" s="115"/>
      <c r="AUD216" s="115"/>
      <c r="AUE216" s="115"/>
      <c r="AUF216" s="115"/>
      <c r="AUG216" s="115"/>
      <c r="AUH216" s="115"/>
      <c r="AUI216" s="115"/>
      <c r="AUJ216" s="115"/>
      <c r="AUK216" s="115"/>
      <c r="AUL216" s="115"/>
      <c r="AUM216" s="115"/>
      <c r="AUN216" s="115"/>
      <c r="AUO216" s="115"/>
      <c r="AUP216" s="115"/>
      <c r="AUQ216" s="115"/>
      <c r="AUR216" s="115"/>
      <c r="AUS216" s="115"/>
      <c r="AUT216" s="115"/>
      <c r="AUU216" s="115"/>
      <c r="AUV216" s="115"/>
      <c r="AUW216" s="115"/>
      <c r="AUX216" s="115"/>
      <c r="AUY216" s="115"/>
      <c r="AUZ216" s="115"/>
      <c r="AVA216" s="115"/>
      <c r="AVB216" s="115"/>
      <c r="AVC216" s="115"/>
      <c r="AVD216" s="115"/>
      <c r="AVE216" s="115"/>
      <c r="AVF216" s="115"/>
      <c r="AVG216" s="115"/>
      <c r="AVH216" s="115"/>
      <c r="AVI216" s="115"/>
      <c r="AVJ216" s="115"/>
      <c r="AVK216" s="115"/>
      <c r="AVL216" s="115"/>
      <c r="AVM216" s="115"/>
      <c r="AVN216" s="115"/>
      <c r="AVO216" s="115"/>
      <c r="AVP216" s="115"/>
      <c r="AVQ216" s="115"/>
      <c r="AVR216" s="115"/>
      <c r="AVS216" s="115"/>
      <c r="AVT216" s="115"/>
      <c r="AVU216" s="115"/>
      <c r="AVV216" s="115"/>
      <c r="AVW216" s="115"/>
      <c r="AVX216" s="115"/>
      <c r="AVY216" s="115"/>
      <c r="AVZ216" s="115"/>
      <c r="AWA216" s="115"/>
      <c r="AWB216" s="115"/>
      <c r="AWC216" s="115"/>
      <c r="AWD216" s="115"/>
      <c r="AWE216" s="115"/>
      <c r="AWF216" s="115"/>
      <c r="AWG216" s="115"/>
      <c r="AWH216" s="115"/>
      <c r="AWI216" s="115"/>
      <c r="AWJ216" s="115"/>
      <c r="AWK216" s="115"/>
      <c r="AWL216" s="115"/>
      <c r="AWM216" s="115"/>
      <c r="AWN216" s="115"/>
      <c r="AWO216" s="115"/>
      <c r="AWP216" s="115"/>
      <c r="AWQ216" s="115"/>
      <c r="AWR216" s="115"/>
      <c r="AWS216" s="115"/>
      <c r="AWT216" s="115"/>
      <c r="AWU216" s="115"/>
      <c r="AWV216" s="115"/>
      <c r="AWW216" s="115"/>
      <c r="AWX216" s="115"/>
      <c r="AWY216" s="115"/>
      <c r="AWZ216" s="115"/>
      <c r="AXA216" s="115"/>
      <c r="AXB216" s="115"/>
      <c r="AXC216" s="115"/>
      <c r="AXD216" s="115"/>
      <c r="AXE216" s="115"/>
      <c r="AXF216" s="115"/>
      <c r="AXG216" s="115"/>
      <c r="AXH216" s="115"/>
      <c r="AXI216" s="115"/>
      <c r="AXJ216" s="115"/>
      <c r="AXK216" s="115"/>
      <c r="AXL216" s="115"/>
      <c r="AXM216" s="115"/>
      <c r="AXN216" s="115"/>
      <c r="AXO216" s="115"/>
      <c r="AXP216" s="115"/>
      <c r="AXQ216" s="115"/>
      <c r="AXR216" s="115"/>
      <c r="AXS216" s="115"/>
      <c r="AXT216" s="115"/>
      <c r="AXU216" s="115"/>
      <c r="AXV216" s="115"/>
      <c r="AXW216" s="115"/>
      <c r="AXX216" s="115"/>
      <c r="AXY216" s="115"/>
      <c r="AXZ216" s="115"/>
      <c r="AYA216" s="115"/>
      <c r="AYB216" s="115"/>
      <c r="AYC216" s="115"/>
      <c r="AYD216" s="115"/>
      <c r="AYE216" s="115"/>
      <c r="AYF216" s="115"/>
      <c r="AYG216" s="115"/>
      <c r="AYH216" s="115"/>
      <c r="AYI216" s="115"/>
      <c r="AYJ216" s="115"/>
      <c r="AYK216" s="115"/>
      <c r="AYL216" s="115"/>
      <c r="AYM216" s="115"/>
      <c r="AYN216" s="115"/>
      <c r="AYO216" s="115"/>
      <c r="AYP216" s="115"/>
      <c r="AYQ216" s="115"/>
      <c r="AYR216" s="115"/>
      <c r="AYS216" s="115"/>
      <c r="AYT216" s="115"/>
      <c r="AYU216" s="115"/>
      <c r="AYV216" s="115"/>
      <c r="AYW216" s="115"/>
      <c r="AYX216" s="115"/>
      <c r="AYY216" s="115"/>
      <c r="AYZ216" s="115"/>
      <c r="AZA216" s="115"/>
      <c r="AZB216" s="115"/>
      <c r="AZC216" s="115"/>
      <c r="AZD216" s="115"/>
      <c r="AZE216" s="115"/>
      <c r="AZF216" s="115"/>
      <c r="AZG216" s="115"/>
      <c r="AZH216" s="115"/>
      <c r="AZI216" s="115"/>
      <c r="AZJ216" s="115"/>
      <c r="AZK216" s="115"/>
      <c r="AZL216" s="115"/>
      <c r="AZM216" s="115"/>
      <c r="AZN216" s="115"/>
      <c r="AZO216" s="115"/>
      <c r="AZP216" s="115"/>
      <c r="AZQ216" s="115"/>
      <c r="AZR216" s="115"/>
      <c r="AZS216" s="115"/>
      <c r="AZT216" s="115"/>
      <c r="AZU216" s="115"/>
      <c r="AZV216" s="115"/>
      <c r="AZW216" s="115"/>
      <c r="AZX216" s="115"/>
      <c r="AZY216" s="115"/>
      <c r="AZZ216" s="115"/>
      <c r="BAA216" s="115"/>
      <c r="BAB216" s="115"/>
      <c r="BAC216" s="115"/>
      <c r="BAD216" s="115"/>
      <c r="BAE216" s="115"/>
      <c r="BAF216" s="115"/>
      <c r="BAG216" s="115"/>
      <c r="BAH216" s="115"/>
      <c r="BAI216" s="115"/>
      <c r="BAJ216" s="115"/>
      <c r="BAK216" s="115"/>
      <c r="BAL216" s="115"/>
      <c r="BAM216" s="115"/>
      <c r="BAN216" s="115"/>
      <c r="BAO216" s="115"/>
      <c r="BAP216" s="115"/>
      <c r="BAQ216" s="115"/>
      <c r="BAR216" s="115"/>
      <c r="BAS216" s="115"/>
      <c r="BAT216" s="115"/>
      <c r="BAU216" s="115"/>
      <c r="BAV216" s="115"/>
      <c r="BAW216" s="115"/>
      <c r="BAX216" s="115"/>
      <c r="BAY216" s="115"/>
      <c r="BAZ216" s="115"/>
      <c r="BBA216" s="115"/>
      <c r="BBB216" s="115"/>
      <c r="BBC216" s="115"/>
      <c r="BBD216" s="115"/>
      <c r="BBE216" s="115"/>
      <c r="BBF216" s="115"/>
      <c r="BBG216" s="115"/>
      <c r="BBH216" s="115"/>
      <c r="BBI216" s="115"/>
      <c r="BBJ216" s="115"/>
      <c r="BBK216" s="115"/>
      <c r="BBL216" s="115"/>
      <c r="BBM216" s="115"/>
      <c r="BBN216" s="115"/>
      <c r="BBO216" s="115"/>
      <c r="BBP216" s="115"/>
      <c r="BBQ216" s="115"/>
      <c r="BBR216" s="115"/>
      <c r="BBS216" s="115"/>
      <c r="BBT216" s="115"/>
      <c r="BBU216" s="115"/>
      <c r="BBV216" s="115"/>
      <c r="BBW216" s="115"/>
      <c r="BBX216" s="115"/>
      <c r="BBY216" s="115"/>
      <c r="BBZ216" s="115"/>
      <c r="BCA216" s="115"/>
      <c r="BCB216" s="115"/>
      <c r="BCC216" s="115"/>
      <c r="BCD216" s="115"/>
      <c r="BCE216" s="115"/>
      <c r="BCF216" s="115"/>
      <c r="BCG216" s="115"/>
      <c r="BCH216" s="115"/>
      <c r="BCI216" s="115"/>
      <c r="BCJ216" s="115"/>
      <c r="BCK216" s="115"/>
      <c r="BCL216" s="115"/>
      <c r="BCM216" s="115"/>
      <c r="BCN216" s="115"/>
      <c r="BCO216" s="115"/>
      <c r="BCP216" s="115"/>
      <c r="BCQ216" s="115"/>
      <c r="BCR216" s="115"/>
      <c r="BCS216" s="115"/>
      <c r="BCT216" s="115"/>
      <c r="BCU216" s="115"/>
      <c r="BCV216" s="115"/>
      <c r="BCW216" s="115"/>
      <c r="BCX216" s="115"/>
      <c r="BCY216" s="115"/>
      <c r="BCZ216" s="115"/>
      <c r="BDA216" s="115"/>
      <c r="BDB216" s="115"/>
      <c r="BDC216" s="115"/>
      <c r="BDD216" s="115"/>
      <c r="BDE216" s="115"/>
      <c r="BDF216" s="115"/>
      <c r="BDG216" s="115"/>
      <c r="BDH216" s="115"/>
      <c r="BDI216" s="115"/>
      <c r="BDJ216" s="115"/>
      <c r="BDK216" s="115"/>
      <c r="BDL216" s="115"/>
      <c r="BDM216" s="115"/>
      <c r="BDN216" s="115"/>
      <c r="BDO216" s="115"/>
      <c r="BDP216" s="115"/>
      <c r="BDQ216" s="115"/>
      <c r="BDR216" s="115"/>
      <c r="BDS216" s="115"/>
      <c r="BDT216" s="115"/>
      <c r="BDU216" s="115"/>
      <c r="BDV216" s="115"/>
      <c r="BDW216" s="115"/>
      <c r="BDX216" s="115"/>
      <c r="BDY216" s="115"/>
      <c r="BDZ216" s="115"/>
      <c r="BEA216" s="115"/>
      <c r="BEB216" s="115"/>
      <c r="BEC216" s="115"/>
      <c r="BED216" s="115"/>
      <c r="BEE216" s="115"/>
      <c r="BEF216" s="115"/>
      <c r="BEG216" s="115"/>
      <c r="BEH216" s="115"/>
      <c r="BEI216" s="115"/>
      <c r="BEJ216" s="115"/>
      <c r="BEK216" s="115"/>
      <c r="BEL216" s="115"/>
      <c r="BEM216" s="115"/>
      <c r="BEN216" s="115"/>
      <c r="BEO216" s="115"/>
      <c r="BEP216" s="115"/>
      <c r="BEQ216" s="115"/>
      <c r="BER216" s="115"/>
      <c r="BES216" s="115"/>
      <c r="BET216" s="115"/>
      <c r="BEU216" s="115"/>
      <c r="BEV216" s="115"/>
      <c r="BEW216" s="115"/>
      <c r="BEX216" s="115"/>
      <c r="BEY216" s="115"/>
      <c r="BEZ216" s="115"/>
      <c r="BFA216" s="115"/>
      <c r="BFB216" s="115"/>
      <c r="BFC216" s="115"/>
      <c r="BFD216" s="115"/>
      <c r="BFE216" s="115"/>
      <c r="BFF216" s="115"/>
      <c r="BFG216" s="115"/>
      <c r="BFH216" s="115"/>
      <c r="BFI216" s="115"/>
      <c r="BFJ216" s="115"/>
      <c r="BFK216" s="115"/>
      <c r="BFL216" s="115"/>
      <c r="BFM216" s="115"/>
      <c r="BFN216" s="115"/>
      <c r="BFO216" s="115"/>
      <c r="BFP216" s="115"/>
      <c r="BFQ216" s="115"/>
      <c r="BFR216" s="115"/>
      <c r="BFS216" s="115"/>
      <c r="BFT216" s="115"/>
      <c r="BFU216" s="115"/>
      <c r="BFV216" s="115"/>
      <c r="BFW216" s="115"/>
      <c r="BFX216" s="115"/>
      <c r="BFY216" s="115"/>
      <c r="BFZ216" s="115"/>
      <c r="BGA216" s="115"/>
      <c r="BGB216" s="115"/>
      <c r="BGC216" s="115"/>
      <c r="BGD216" s="115"/>
      <c r="BGE216" s="115"/>
      <c r="BGF216" s="115"/>
      <c r="BGG216" s="115"/>
      <c r="BGH216" s="115"/>
      <c r="BGI216" s="115"/>
      <c r="BGJ216" s="115"/>
      <c r="BGK216" s="115"/>
      <c r="BGL216" s="115"/>
      <c r="BGM216" s="115"/>
      <c r="BGN216" s="115"/>
      <c r="BGO216" s="115"/>
      <c r="BGP216" s="115"/>
      <c r="BGQ216" s="115"/>
      <c r="BGR216" s="115"/>
      <c r="BGS216" s="115"/>
      <c r="BGT216" s="115"/>
      <c r="BGU216" s="115"/>
      <c r="BGV216" s="115"/>
      <c r="BGW216" s="115"/>
      <c r="BGX216" s="115"/>
      <c r="BGY216" s="115"/>
      <c r="BGZ216" s="115"/>
      <c r="BHA216" s="115"/>
      <c r="BHB216" s="115"/>
      <c r="BHC216" s="115"/>
      <c r="BHD216" s="115"/>
      <c r="BHE216" s="115"/>
      <c r="BHF216" s="115"/>
      <c r="BHG216" s="115"/>
      <c r="BHH216" s="115"/>
      <c r="BHI216" s="115"/>
      <c r="BHJ216" s="115"/>
      <c r="BHK216" s="115"/>
      <c r="BHL216" s="115"/>
      <c r="BHM216" s="115"/>
      <c r="BHN216" s="115"/>
      <c r="BHO216" s="115"/>
      <c r="BHP216" s="115"/>
      <c r="BHQ216" s="115"/>
      <c r="BHR216" s="115"/>
      <c r="BHS216" s="115"/>
      <c r="BHT216" s="115"/>
      <c r="BHU216" s="115"/>
      <c r="BHV216" s="115"/>
      <c r="BHW216" s="115"/>
      <c r="BHX216" s="115"/>
      <c r="BHY216" s="115"/>
      <c r="BHZ216" s="115"/>
      <c r="BIA216" s="115"/>
      <c r="BIB216" s="115"/>
      <c r="BIC216" s="115"/>
      <c r="BID216" s="115"/>
      <c r="BIE216" s="115"/>
      <c r="BIF216" s="115"/>
      <c r="BIG216" s="115"/>
      <c r="BIH216" s="115"/>
      <c r="BII216" s="115"/>
      <c r="BIJ216" s="115"/>
      <c r="BIK216" s="115"/>
      <c r="BIL216" s="115"/>
      <c r="BIM216" s="115"/>
      <c r="BIN216" s="115"/>
      <c r="BIO216" s="115"/>
      <c r="BIP216" s="115"/>
      <c r="BIQ216" s="115"/>
      <c r="BIR216" s="115"/>
      <c r="BIS216" s="115"/>
      <c r="BIT216" s="115"/>
      <c r="BIU216" s="115"/>
      <c r="BIV216" s="115"/>
      <c r="BIW216" s="115"/>
      <c r="BIX216" s="115"/>
      <c r="BIY216" s="115"/>
      <c r="BIZ216" s="115"/>
      <c r="BJA216" s="115"/>
      <c r="BJB216" s="115"/>
      <c r="BJC216" s="115"/>
      <c r="BJD216" s="115"/>
      <c r="BJE216" s="115"/>
      <c r="BJF216" s="115"/>
      <c r="BJG216" s="115"/>
      <c r="BJH216" s="115"/>
      <c r="BJI216" s="115"/>
      <c r="BJJ216" s="115"/>
      <c r="BJK216" s="115"/>
      <c r="BJL216" s="115"/>
      <c r="BJM216" s="115"/>
      <c r="BJN216" s="115"/>
      <c r="BJO216" s="115"/>
      <c r="BJP216" s="115"/>
      <c r="BJQ216" s="115"/>
      <c r="BJR216" s="115"/>
      <c r="BJS216" s="115"/>
      <c r="BJT216" s="115"/>
      <c r="BJU216" s="115"/>
      <c r="BJV216" s="115"/>
      <c r="BJW216" s="115"/>
      <c r="BJX216" s="115"/>
      <c r="BJY216" s="115"/>
      <c r="BJZ216" s="115"/>
      <c r="BKA216" s="115"/>
      <c r="BKB216" s="115"/>
      <c r="BKC216" s="115"/>
      <c r="BKD216" s="115"/>
      <c r="BKE216" s="115"/>
      <c r="BKF216" s="115"/>
      <c r="BKG216" s="115"/>
      <c r="BKH216" s="115"/>
      <c r="BKI216" s="115"/>
      <c r="BKJ216" s="115"/>
      <c r="BKK216" s="115"/>
      <c r="BKL216" s="115"/>
      <c r="BKM216" s="115"/>
      <c r="BKN216" s="115"/>
      <c r="BKO216" s="115"/>
      <c r="BKP216" s="115"/>
      <c r="BKQ216" s="115"/>
      <c r="BKR216" s="115"/>
      <c r="BKS216" s="115"/>
      <c r="BKT216" s="115"/>
      <c r="BKU216" s="115"/>
      <c r="BKV216" s="115"/>
      <c r="BKW216" s="115"/>
      <c r="BKX216" s="115"/>
      <c r="BKY216" s="115"/>
      <c r="BKZ216" s="115"/>
      <c r="BLA216" s="115"/>
      <c r="BLB216" s="115"/>
      <c r="BLC216" s="115"/>
      <c r="BLD216" s="115"/>
      <c r="BLE216" s="115"/>
      <c r="BLF216" s="115"/>
      <c r="BLG216" s="115"/>
      <c r="BLH216" s="115"/>
      <c r="BLI216" s="115"/>
      <c r="BLJ216" s="115"/>
      <c r="BLK216" s="115"/>
      <c r="BLL216" s="115"/>
      <c r="BLM216" s="115"/>
      <c r="BLN216" s="115"/>
      <c r="BLO216" s="115"/>
      <c r="BLP216" s="115"/>
      <c r="BLQ216" s="115"/>
      <c r="BLR216" s="115"/>
      <c r="BLS216" s="115"/>
      <c r="BLT216" s="115"/>
      <c r="BLU216" s="115"/>
      <c r="BLV216" s="115"/>
      <c r="BLW216" s="115"/>
      <c r="BLX216" s="115"/>
      <c r="BLY216" s="115"/>
      <c r="BLZ216" s="115"/>
      <c r="BMA216" s="115"/>
      <c r="BMB216" s="115"/>
      <c r="BMC216" s="115"/>
      <c r="BMD216" s="115"/>
      <c r="BME216" s="115"/>
      <c r="BMF216" s="115"/>
      <c r="BMG216" s="115"/>
      <c r="BMH216" s="115"/>
      <c r="BMI216" s="115"/>
      <c r="BMJ216" s="115"/>
      <c r="BMK216" s="115"/>
      <c r="BML216" s="115"/>
      <c r="BMM216" s="115"/>
      <c r="BMN216" s="115"/>
      <c r="BMO216" s="115"/>
      <c r="BMP216" s="115"/>
      <c r="BMQ216" s="115"/>
      <c r="BMR216" s="115"/>
      <c r="BMS216" s="115"/>
      <c r="BMT216" s="115"/>
      <c r="BMU216" s="115"/>
      <c r="BMV216" s="115"/>
      <c r="BMW216" s="115"/>
      <c r="BMX216" s="115"/>
      <c r="BMY216" s="115"/>
      <c r="BMZ216" s="115"/>
      <c r="BNA216" s="115"/>
      <c r="BNB216" s="115"/>
      <c r="BNC216" s="115"/>
      <c r="BND216" s="115"/>
      <c r="BNE216" s="115"/>
      <c r="BNF216" s="115"/>
      <c r="BNG216" s="115"/>
      <c r="BNH216" s="115"/>
      <c r="BNI216" s="115"/>
      <c r="BNJ216" s="115"/>
      <c r="BNK216" s="115"/>
      <c r="BNL216" s="115"/>
      <c r="BNM216" s="115"/>
      <c r="BNN216" s="115"/>
      <c r="BNO216" s="115"/>
      <c r="BNP216" s="115"/>
      <c r="BNQ216" s="115"/>
      <c r="BNR216" s="115"/>
      <c r="BNS216" s="115"/>
      <c r="BNT216" s="115"/>
      <c r="BNU216" s="115"/>
      <c r="BNV216" s="115"/>
      <c r="BNW216" s="115"/>
      <c r="BNX216" s="115"/>
      <c r="BNY216" s="115"/>
      <c r="BNZ216" s="115"/>
      <c r="BOA216" s="115"/>
      <c r="BOB216" s="115"/>
      <c r="BOC216" s="115"/>
      <c r="BOD216" s="115"/>
      <c r="BOE216" s="115"/>
      <c r="BOF216" s="115"/>
      <c r="BOG216" s="115"/>
      <c r="BOH216" s="115"/>
      <c r="BOI216" s="115"/>
      <c r="BOJ216" s="115"/>
      <c r="BOK216" s="115"/>
      <c r="BOL216" s="115"/>
      <c r="BOM216" s="115"/>
      <c r="BON216" s="115"/>
      <c r="BOO216" s="115"/>
      <c r="BOP216" s="115"/>
      <c r="BOQ216" s="115"/>
      <c r="BOR216" s="115"/>
      <c r="BOS216" s="115"/>
      <c r="BOT216" s="115"/>
      <c r="BOU216" s="115"/>
      <c r="BOV216" s="115"/>
      <c r="BOW216" s="115"/>
      <c r="BOX216" s="115"/>
      <c r="BOY216" s="115"/>
      <c r="BOZ216" s="115"/>
      <c r="BPA216" s="115"/>
      <c r="BPB216" s="115"/>
      <c r="BPC216" s="115"/>
      <c r="BPD216" s="115"/>
      <c r="BPE216" s="115"/>
      <c r="BPF216" s="115"/>
      <c r="BPG216" s="115"/>
      <c r="BPH216" s="115"/>
      <c r="BPI216" s="115"/>
      <c r="BPJ216" s="115"/>
      <c r="BPK216" s="115"/>
      <c r="BPL216" s="115"/>
      <c r="BPM216" s="115"/>
      <c r="BPN216" s="115"/>
      <c r="BPO216" s="115"/>
      <c r="BPP216" s="115"/>
      <c r="BPQ216" s="115"/>
      <c r="BPR216" s="115"/>
      <c r="BPS216" s="115"/>
      <c r="BPT216" s="115"/>
      <c r="BPU216" s="115"/>
      <c r="BPV216" s="115"/>
      <c r="BPW216" s="115"/>
      <c r="BPX216" s="115"/>
      <c r="BPY216" s="115"/>
      <c r="BPZ216" s="115"/>
      <c r="BQA216" s="115"/>
      <c r="BQB216" s="115"/>
      <c r="BQC216" s="115"/>
      <c r="BQD216" s="115"/>
      <c r="BQE216" s="115"/>
      <c r="BQF216" s="115"/>
      <c r="BQG216" s="115"/>
      <c r="BQH216" s="115"/>
      <c r="BQI216" s="115"/>
      <c r="BQJ216" s="115"/>
      <c r="BQK216" s="115"/>
      <c r="BQL216" s="115"/>
      <c r="BQM216" s="115"/>
      <c r="BQN216" s="115"/>
      <c r="BQO216" s="115"/>
      <c r="BQP216" s="115"/>
      <c r="BQQ216" s="115"/>
      <c r="BQR216" s="115"/>
      <c r="BQS216" s="115"/>
      <c r="BQT216" s="115"/>
      <c r="BQU216" s="115"/>
      <c r="BQV216" s="115"/>
      <c r="BQW216" s="115"/>
      <c r="BQX216" s="115"/>
      <c r="BQY216" s="115"/>
      <c r="BQZ216" s="115"/>
      <c r="BRA216" s="115"/>
      <c r="BRB216" s="115"/>
      <c r="BRC216" s="115"/>
      <c r="BRD216" s="115"/>
      <c r="BRE216" s="115"/>
      <c r="BRF216" s="115"/>
      <c r="BRG216" s="115"/>
      <c r="BRH216" s="115"/>
      <c r="BRI216" s="115"/>
      <c r="BRJ216" s="115"/>
      <c r="BRK216" s="115"/>
      <c r="BRL216" s="115"/>
      <c r="BRM216" s="115"/>
      <c r="BRN216" s="115"/>
      <c r="BRO216" s="115"/>
      <c r="BRP216" s="115"/>
      <c r="BRQ216" s="115"/>
      <c r="BRR216" s="115"/>
      <c r="BRS216" s="115"/>
      <c r="BRT216" s="115"/>
      <c r="BRU216" s="115"/>
      <c r="BRV216" s="115"/>
      <c r="BRW216" s="115"/>
      <c r="BRX216" s="115"/>
      <c r="BRY216" s="115"/>
      <c r="BRZ216" s="115"/>
      <c r="BSA216" s="115"/>
      <c r="BSB216" s="115"/>
      <c r="BSC216" s="115"/>
      <c r="BSD216" s="115"/>
      <c r="BSE216" s="115"/>
      <c r="BSF216" s="115"/>
      <c r="BSG216" s="115"/>
      <c r="BSH216" s="115"/>
      <c r="BSI216" s="115"/>
      <c r="BSJ216" s="115"/>
      <c r="BSK216" s="115"/>
      <c r="BSL216" s="115"/>
      <c r="BSM216" s="115"/>
      <c r="BSN216" s="115"/>
      <c r="BSO216" s="115"/>
      <c r="BSP216" s="115"/>
      <c r="BSQ216" s="115"/>
      <c r="BSR216" s="115"/>
      <c r="BSS216" s="115"/>
      <c r="BST216" s="115"/>
      <c r="BSU216" s="115"/>
      <c r="BSV216" s="115"/>
      <c r="BSW216" s="115"/>
      <c r="BSX216" s="115"/>
      <c r="BSY216" s="115"/>
      <c r="BSZ216" s="115"/>
      <c r="BTA216" s="115"/>
      <c r="BTB216" s="115"/>
      <c r="BTC216" s="115"/>
      <c r="BTD216" s="115"/>
      <c r="BTE216" s="115"/>
      <c r="BTF216" s="115"/>
      <c r="BTG216" s="115"/>
      <c r="BTH216" s="115"/>
      <c r="BTI216" s="115"/>
      <c r="BTJ216" s="115"/>
      <c r="BTK216" s="115"/>
      <c r="BTL216" s="115"/>
      <c r="BTM216" s="115"/>
      <c r="BTN216" s="115"/>
      <c r="BTO216" s="115"/>
      <c r="BTP216" s="115"/>
      <c r="BTQ216" s="115"/>
      <c r="BTR216" s="115"/>
      <c r="BTS216" s="115"/>
      <c r="BTT216" s="115"/>
      <c r="BTU216" s="115"/>
      <c r="BTV216" s="115"/>
      <c r="BTW216" s="115"/>
      <c r="BTX216" s="115"/>
      <c r="BTY216" s="115"/>
      <c r="BTZ216" s="115"/>
      <c r="BUA216" s="115"/>
      <c r="BUB216" s="115"/>
      <c r="BUC216" s="115"/>
      <c r="BUD216" s="115"/>
      <c r="BUE216" s="115"/>
      <c r="BUF216" s="115"/>
      <c r="BUG216" s="115"/>
      <c r="BUH216" s="115"/>
      <c r="BUI216" s="115"/>
      <c r="BUJ216" s="115"/>
      <c r="BUK216" s="115"/>
      <c r="BUL216" s="115"/>
      <c r="BUM216" s="115"/>
      <c r="BUN216" s="115"/>
      <c r="BUO216" s="115"/>
      <c r="BUP216" s="115"/>
      <c r="BUQ216" s="115"/>
      <c r="BUR216" s="115"/>
      <c r="BUS216" s="115"/>
      <c r="BUT216" s="115"/>
      <c r="BUU216" s="115"/>
      <c r="BUV216" s="115"/>
      <c r="BUW216" s="115"/>
      <c r="BUX216" s="115"/>
      <c r="BUY216" s="115"/>
      <c r="BUZ216" s="115"/>
      <c r="BVA216" s="115"/>
      <c r="BVB216" s="115"/>
      <c r="BVC216" s="115"/>
      <c r="BVD216" s="115"/>
      <c r="BVE216" s="115"/>
      <c r="BVF216" s="115"/>
      <c r="BVG216" s="115"/>
      <c r="BVH216" s="115"/>
      <c r="BVI216" s="115"/>
      <c r="BVJ216" s="115"/>
      <c r="BVK216" s="115"/>
      <c r="BVL216" s="115"/>
      <c r="BVM216" s="115"/>
      <c r="BVN216" s="115"/>
      <c r="BVO216" s="115"/>
      <c r="BVP216" s="115"/>
      <c r="BVQ216" s="115"/>
      <c r="BVR216" s="115"/>
      <c r="BVS216" s="115"/>
      <c r="BVT216" s="115"/>
      <c r="BVU216" s="115"/>
      <c r="BVV216" s="115"/>
      <c r="BVW216" s="115"/>
      <c r="BVX216" s="115"/>
      <c r="BVY216" s="115"/>
      <c r="BVZ216" s="115"/>
      <c r="BWA216" s="115"/>
      <c r="BWB216" s="115"/>
      <c r="BWC216" s="115"/>
      <c r="BWD216" s="115"/>
      <c r="BWE216" s="115"/>
      <c r="BWF216" s="115"/>
      <c r="BWG216" s="115"/>
      <c r="BWH216" s="115"/>
      <c r="BWI216" s="115"/>
      <c r="BWJ216" s="115"/>
      <c r="BWK216" s="115"/>
      <c r="BWL216" s="115"/>
      <c r="BWM216" s="115"/>
      <c r="BWN216" s="115"/>
      <c r="BWO216" s="115"/>
      <c r="BWP216" s="115"/>
      <c r="BWQ216" s="115"/>
      <c r="BWR216" s="115"/>
      <c r="BWS216" s="115"/>
      <c r="BWT216" s="115"/>
      <c r="BWU216" s="115"/>
      <c r="BWV216" s="115"/>
      <c r="BWW216" s="115"/>
      <c r="BWX216" s="115"/>
      <c r="BWY216" s="115"/>
      <c r="BWZ216" s="115"/>
      <c r="BXA216" s="115"/>
      <c r="BXB216" s="115"/>
      <c r="BXC216" s="115"/>
      <c r="BXD216" s="115"/>
      <c r="BXE216" s="115"/>
      <c r="BXF216" s="115"/>
      <c r="BXG216" s="115"/>
      <c r="BXH216" s="115"/>
      <c r="BXI216" s="115"/>
      <c r="BXJ216" s="115"/>
      <c r="BXK216" s="115"/>
      <c r="BXL216" s="115"/>
      <c r="BXM216" s="115"/>
      <c r="BXN216" s="115"/>
      <c r="BXO216" s="115"/>
      <c r="BXP216" s="115"/>
      <c r="BXQ216" s="115"/>
      <c r="BXR216" s="115"/>
      <c r="BXS216" s="115"/>
      <c r="BXT216" s="115"/>
      <c r="BXU216" s="115"/>
      <c r="BXV216" s="115"/>
      <c r="BXW216" s="115"/>
      <c r="BXX216" s="115"/>
      <c r="BXY216" s="115"/>
      <c r="BXZ216" s="115"/>
      <c r="BYA216" s="115"/>
      <c r="BYB216" s="115"/>
      <c r="BYC216" s="115"/>
      <c r="BYD216" s="115"/>
      <c r="BYE216" s="115"/>
      <c r="BYF216" s="115"/>
      <c r="BYG216" s="115"/>
      <c r="BYH216" s="115"/>
      <c r="BYI216" s="115"/>
      <c r="BYJ216" s="115"/>
      <c r="BYK216" s="115"/>
      <c r="BYL216" s="115"/>
      <c r="BYM216" s="115"/>
      <c r="BYN216" s="115"/>
      <c r="BYO216" s="115"/>
      <c r="BYP216" s="115"/>
      <c r="BYQ216" s="115"/>
      <c r="BYR216" s="115"/>
      <c r="BYS216" s="115"/>
      <c r="BYT216" s="115"/>
      <c r="BYU216" s="115"/>
      <c r="BYV216" s="115"/>
      <c r="BYW216" s="115"/>
      <c r="BYX216" s="115"/>
      <c r="BYY216" s="115"/>
      <c r="BYZ216" s="115"/>
      <c r="BZA216" s="115"/>
      <c r="BZB216" s="115"/>
      <c r="BZC216" s="115"/>
      <c r="BZD216" s="115"/>
      <c r="BZE216" s="115"/>
      <c r="BZF216" s="115"/>
      <c r="BZG216" s="115"/>
      <c r="BZH216" s="115"/>
      <c r="BZI216" s="115"/>
      <c r="BZJ216" s="115"/>
      <c r="BZK216" s="115"/>
      <c r="BZL216" s="115"/>
      <c r="BZM216" s="115"/>
      <c r="BZN216" s="115"/>
      <c r="BZO216" s="115"/>
      <c r="BZP216" s="115"/>
      <c r="BZQ216" s="115"/>
      <c r="BZR216" s="115"/>
      <c r="BZS216" s="115"/>
      <c r="BZT216" s="115"/>
      <c r="BZU216" s="115"/>
      <c r="BZV216" s="115"/>
      <c r="BZW216" s="115"/>
      <c r="BZX216" s="115"/>
      <c r="BZY216" s="115"/>
      <c r="BZZ216" s="115"/>
      <c r="CAA216" s="115"/>
      <c r="CAB216" s="115"/>
      <c r="CAC216" s="115"/>
      <c r="CAD216" s="115"/>
      <c r="CAE216" s="115"/>
      <c r="CAF216" s="115"/>
      <c r="CAG216" s="115"/>
      <c r="CAH216" s="115"/>
      <c r="CAI216" s="115"/>
      <c r="CAJ216" s="115"/>
      <c r="CAK216" s="115"/>
      <c r="CAL216" s="115"/>
      <c r="CAM216" s="115"/>
      <c r="CAN216" s="115"/>
      <c r="CAO216" s="115"/>
      <c r="CAP216" s="115"/>
      <c r="CAQ216" s="115"/>
      <c r="CAR216" s="115"/>
      <c r="CAS216" s="115"/>
      <c r="CAT216" s="115"/>
      <c r="CAU216" s="115"/>
      <c r="CAV216" s="115"/>
      <c r="CAW216" s="115"/>
      <c r="CAX216" s="115"/>
      <c r="CAY216" s="115"/>
      <c r="CAZ216" s="115"/>
      <c r="CBA216" s="115"/>
      <c r="CBB216" s="115"/>
      <c r="CBC216" s="115"/>
      <c r="CBD216" s="115"/>
      <c r="CBE216" s="115"/>
      <c r="CBF216" s="115"/>
      <c r="CBG216" s="115"/>
      <c r="CBH216" s="115"/>
      <c r="CBI216" s="115"/>
      <c r="CBJ216" s="115"/>
      <c r="CBK216" s="115"/>
      <c r="CBL216" s="115"/>
      <c r="CBM216" s="115"/>
      <c r="CBN216" s="115"/>
      <c r="CBO216" s="115"/>
      <c r="CBP216" s="115"/>
      <c r="CBQ216" s="115"/>
      <c r="CBR216" s="115"/>
      <c r="CBS216" s="115"/>
      <c r="CBT216" s="115"/>
      <c r="CBU216" s="115"/>
      <c r="CBV216" s="115"/>
      <c r="CBW216" s="115"/>
      <c r="CBX216" s="115"/>
      <c r="CBY216" s="115"/>
      <c r="CBZ216" s="115"/>
      <c r="CCA216" s="115"/>
      <c r="CCB216" s="115"/>
      <c r="CCC216" s="115"/>
      <c r="CCD216" s="115"/>
      <c r="CCE216" s="115"/>
      <c r="CCF216" s="115"/>
      <c r="CCG216" s="115"/>
      <c r="CCH216" s="115"/>
      <c r="CCI216" s="115"/>
      <c r="CCJ216" s="115"/>
      <c r="CCK216" s="115"/>
      <c r="CCL216" s="115"/>
      <c r="CCM216" s="115"/>
      <c r="CCN216" s="115"/>
      <c r="CCO216" s="115"/>
      <c r="CCP216" s="115"/>
      <c r="CCQ216" s="115"/>
      <c r="CCR216" s="115"/>
      <c r="CCS216" s="115"/>
      <c r="CCT216" s="115"/>
      <c r="CCU216" s="115"/>
      <c r="CCV216" s="115"/>
      <c r="CCW216" s="115"/>
      <c r="CCX216" s="115"/>
      <c r="CCY216" s="115"/>
      <c r="CCZ216" s="115"/>
      <c r="CDA216" s="115"/>
      <c r="CDB216" s="115"/>
      <c r="CDC216" s="115"/>
      <c r="CDD216" s="115"/>
      <c r="CDE216" s="115"/>
      <c r="CDF216" s="115"/>
      <c r="CDG216" s="115"/>
      <c r="CDH216" s="115"/>
      <c r="CDI216" s="115"/>
      <c r="CDJ216" s="115"/>
      <c r="CDK216" s="115"/>
      <c r="CDL216" s="115"/>
      <c r="CDM216" s="115"/>
      <c r="CDN216" s="115"/>
      <c r="CDO216" s="115"/>
      <c r="CDP216" s="115"/>
      <c r="CDQ216" s="115"/>
      <c r="CDR216" s="115"/>
      <c r="CDS216" s="115"/>
      <c r="CDT216" s="115"/>
      <c r="CDU216" s="115"/>
      <c r="CDV216" s="115"/>
      <c r="CDW216" s="115"/>
      <c r="CDX216" s="115"/>
      <c r="CDY216" s="115"/>
      <c r="CDZ216" s="115"/>
      <c r="CEA216" s="115"/>
      <c r="CEB216" s="115"/>
      <c r="CEC216" s="115"/>
      <c r="CED216" s="115"/>
      <c r="CEE216" s="115"/>
      <c r="CEF216" s="115"/>
      <c r="CEG216" s="115"/>
      <c r="CEH216" s="115"/>
      <c r="CEI216" s="115"/>
      <c r="CEJ216" s="115"/>
      <c r="CEK216" s="115"/>
      <c r="CEL216" s="115"/>
      <c r="CEM216" s="115"/>
      <c r="CEN216" s="115"/>
      <c r="CEO216" s="115"/>
      <c r="CEP216" s="115"/>
      <c r="CEQ216" s="115"/>
      <c r="CER216" s="115"/>
      <c r="CES216" s="115"/>
      <c r="CET216" s="115"/>
      <c r="CEU216" s="115"/>
      <c r="CEV216" s="115"/>
      <c r="CEW216" s="115"/>
      <c r="CEX216" s="115"/>
      <c r="CEY216" s="115"/>
      <c r="CEZ216" s="115"/>
      <c r="CFA216" s="115"/>
      <c r="CFB216" s="115"/>
      <c r="CFC216" s="115"/>
      <c r="CFD216" s="115"/>
      <c r="CFE216" s="115"/>
      <c r="CFF216" s="115"/>
      <c r="CFG216" s="115"/>
      <c r="CFH216" s="115"/>
      <c r="CFI216" s="115"/>
      <c r="CFJ216" s="115"/>
      <c r="CFK216" s="115"/>
      <c r="CFL216" s="115"/>
      <c r="CFM216" s="115"/>
      <c r="CFN216" s="115"/>
      <c r="CFO216" s="115"/>
      <c r="CFP216" s="115"/>
      <c r="CFQ216" s="115"/>
      <c r="CFR216" s="115"/>
      <c r="CFS216" s="115"/>
      <c r="CFT216" s="115"/>
      <c r="CFU216" s="115"/>
      <c r="CFV216" s="115"/>
      <c r="CFW216" s="115"/>
      <c r="CFX216" s="115"/>
      <c r="CFY216" s="115"/>
      <c r="CFZ216" s="115"/>
      <c r="CGA216" s="115"/>
      <c r="CGB216" s="115"/>
      <c r="CGC216" s="115"/>
      <c r="CGD216" s="115"/>
      <c r="CGE216" s="115"/>
      <c r="CGF216" s="115"/>
      <c r="CGG216" s="115"/>
      <c r="CGH216" s="115"/>
      <c r="CGI216" s="115"/>
      <c r="CGJ216" s="115"/>
      <c r="CGK216" s="115"/>
      <c r="CGL216" s="115"/>
      <c r="CGM216" s="115"/>
      <c r="CGN216" s="115"/>
      <c r="CGO216" s="115"/>
      <c r="CGP216" s="115"/>
      <c r="CGQ216" s="115"/>
      <c r="CGR216" s="115"/>
      <c r="CGS216" s="115"/>
      <c r="CGT216" s="115"/>
      <c r="CGU216" s="115"/>
      <c r="CGV216" s="115"/>
      <c r="CGW216" s="115"/>
      <c r="CGX216" s="115"/>
      <c r="CGY216" s="115"/>
      <c r="CGZ216" s="115"/>
      <c r="CHA216" s="115"/>
      <c r="CHB216" s="115"/>
      <c r="CHC216" s="115"/>
      <c r="CHD216" s="115"/>
      <c r="CHE216" s="115"/>
      <c r="CHF216" s="115"/>
      <c r="CHG216" s="115"/>
      <c r="CHH216" s="115"/>
      <c r="CHI216" s="115"/>
      <c r="CHJ216" s="115"/>
      <c r="CHK216" s="115"/>
      <c r="CHL216" s="115"/>
      <c r="CHM216" s="115"/>
      <c r="CHN216" s="115"/>
      <c r="CHO216" s="115"/>
      <c r="CHP216" s="115"/>
      <c r="CHQ216" s="115"/>
      <c r="CHR216" s="115"/>
      <c r="CHS216" s="115"/>
      <c r="CHT216" s="115"/>
      <c r="CHU216" s="115"/>
      <c r="CHV216" s="115"/>
      <c r="CHW216" s="115"/>
      <c r="CHX216" s="115"/>
      <c r="CHY216" s="115"/>
      <c r="CHZ216" s="115"/>
      <c r="CIA216" s="115"/>
      <c r="CIB216" s="115"/>
      <c r="CIC216" s="115"/>
      <c r="CID216" s="115"/>
      <c r="CIE216" s="115"/>
      <c r="CIF216" s="115"/>
      <c r="CIG216" s="115"/>
      <c r="CIH216" s="115"/>
      <c r="CII216" s="115"/>
      <c r="CIJ216" s="115"/>
      <c r="CIK216" s="115"/>
      <c r="CIL216" s="115"/>
      <c r="CIM216" s="115"/>
      <c r="CIN216" s="115"/>
      <c r="CIO216" s="115"/>
      <c r="CIP216" s="115"/>
      <c r="CIQ216" s="115"/>
      <c r="CIR216" s="115"/>
      <c r="CIS216" s="115"/>
      <c r="CIT216" s="115"/>
      <c r="CIU216" s="115"/>
      <c r="CIV216" s="115"/>
      <c r="CIW216" s="115"/>
      <c r="CIX216" s="115"/>
      <c r="CIY216" s="115"/>
      <c r="CIZ216" s="115"/>
      <c r="CJA216" s="115"/>
      <c r="CJB216" s="115"/>
      <c r="CJC216" s="115"/>
      <c r="CJD216" s="115"/>
      <c r="CJE216" s="115"/>
      <c r="CJF216" s="115"/>
      <c r="CJG216" s="115"/>
      <c r="CJH216" s="115"/>
      <c r="CJI216" s="115"/>
      <c r="CJJ216" s="115"/>
      <c r="CJK216" s="115"/>
      <c r="CJL216" s="115"/>
      <c r="CJM216" s="115"/>
      <c r="CJN216" s="115"/>
      <c r="CJO216" s="115"/>
      <c r="CJP216" s="115"/>
      <c r="CJQ216" s="115"/>
      <c r="CJR216" s="115"/>
      <c r="CJS216" s="115"/>
      <c r="CJT216" s="115"/>
      <c r="CJU216" s="115"/>
      <c r="CJV216" s="115"/>
      <c r="CJW216" s="115"/>
      <c r="CJX216" s="115"/>
      <c r="CJY216" s="115"/>
      <c r="CJZ216" s="115"/>
      <c r="CKA216" s="115"/>
      <c r="CKB216" s="115"/>
      <c r="CKC216" s="115"/>
      <c r="CKD216" s="115"/>
      <c r="CKE216" s="115"/>
      <c r="CKF216" s="115"/>
      <c r="CKG216" s="115"/>
      <c r="CKH216" s="115"/>
      <c r="CKI216" s="115"/>
      <c r="CKJ216" s="115"/>
      <c r="CKK216" s="115"/>
      <c r="CKL216" s="115"/>
      <c r="CKM216" s="115"/>
      <c r="CKN216" s="115"/>
      <c r="CKO216" s="115"/>
      <c r="CKP216" s="115"/>
      <c r="CKQ216" s="115"/>
      <c r="CKR216" s="115"/>
      <c r="CKS216" s="115"/>
      <c r="CKT216" s="115"/>
      <c r="CKU216" s="115"/>
      <c r="CKV216" s="115"/>
      <c r="CKW216" s="115"/>
      <c r="CKX216" s="115"/>
      <c r="CKY216" s="115"/>
      <c r="CKZ216" s="115"/>
      <c r="CLA216" s="115"/>
      <c r="CLB216" s="115"/>
      <c r="CLC216" s="115"/>
      <c r="CLD216" s="115"/>
      <c r="CLE216" s="115"/>
      <c r="CLF216" s="115"/>
      <c r="CLG216" s="115"/>
      <c r="CLH216" s="115"/>
      <c r="CLI216" s="115"/>
      <c r="CLJ216" s="115"/>
      <c r="CLK216" s="115"/>
      <c r="CLL216" s="115"/>
      <c r="CLM216" s="115"/>
      <c r="CLN216" s="115"/>
      <c r="CLO216" s="115"/>
      <c r="CLP216" s="115"/>
      <c r="CLQ216" s="115"/>
      <c r="CLR216" s="115"/>
      <c r="CLS216" s="115"/>
      <c r="CLT216" s="115"/>
      <c r="CLU216" s="115"/>
      <c r="CLV216" s="115"/>
      <c r="CLW216" s="115"/>
      <c r="CLX216" s="115"/>
      <c r="CLY216" s="115"/>
      <c r="CLZ216" s="115"/>
      <c r="CMA216" s="115"/>
      <c r="CMB216" s="115"/>
      <c r="CMC216" s="115"/>
      <c r="CMD216" s="115"/>
      <c r="CME216" s="115"/>
      <c r="CMF216" s="115"/>
      <c r="CMG216" s="115"/>
      <c r="CMH216" s="115"/>
      <c r="CMI216" s="115"/>
      <c r="CMJ216" s="115"/>
      <c r="CMK216" s="115"/>
      <c r="CML216" s="115"/>
      <c r="CMM216" s="115"/>
      <c r="CMN216" s="115"/>
      <c r="CMO216" s="115"/>
      <c r="CMP216" s="115"/>
      <c r="CMQ216" s="115"/>
      <c r="CMR216" s="115"/>
      <c r="CMS216" s="115"/>
      <c r="CMT216" s="115"/>
      <c r="CMU216" s="115"/>
      <c r="CMV216" s="115"/>
      <c r="CMW216" s="115"/>
      <c r="CMX216" s="115"/>
      <c r="CMY216" s="115"/>
      <c r="CMZ216" s="115"/>
      <c r="CNA216" s="115"/>
      <c r="CNB216" s="115"/>
      <c r="CNC216" s="115"/>
      <c r="CND216" s="115"/>
      <c r="CNE216" s="115"/>
      <c r="CNF216" s="115"/>
      <c r="CNG216" s="115"/>
      <c r="CNH216" s="115"/>
      <c r="CNI216" s="115"/>
      <c r="CNJ216" s="115"/>
      <c r="CNK216" s="115"/>
      <c r="CNL216" s="115"/>
      <c r="CNM216" s="115"/>
      <c r="CNN216" s="115"/>
      <c r="CNO216" s="115"/>
      <c r="CNP216" s="115"/>
      <c r="CNQ216" s="115"/>
      <c r="CNR216" s="115"/>
      <c r="CNS216" s="115"/>
      <c r="CNT216" s="115"/>
      <c r="CNU216" s="115"/>
      <c r="CNV216" s="115"/>
      <c r="CNW216" s="115"/>
      <c r="CNX216" s="115"/>
      <c r="CNY216" s="115"/>
      <c r="CNZ216" s="115"/>
      <c r="COA216" s="115"/>
      <c r="COB216" s="115"/>
      <c r="COC216" s="115"/>
      <c r="COD216" s="115"/>
      <c r="COE216" s="115"/>
      <c r="COF216" s="115"/>
      <c r="COG216" s="115"/>
      <c r="COH216" s="115"/>
      <c r="COI216" s="115"/>
      <c r="COJ216" s="115"/>
      <c r="COK216" s="115"/>
      <c r="COL216" s="115"/>
      <c r="COM216" s="115"/>
      <c r="CON216" s="115"/>
      <c r="COO216" s="115"/>
      <c r="COP216" s="115"/>
      <c r="COQ216" s="115"/>
      <c r="COR216" s="115"/>
      <c r="COS216" s="115"/>
      <c r="COT216" s="115"/>
      <c r="COU216" s="115"/>
      <c r="COV216" s="115"/>
      <c r="COW216" s="115"/>
      <c r="COX216" s="115"/>
      <c r="COY216" s="115"/>
      <c r="COZ216" s="115"/>
      <c r="CPA216" s="115"/>
      <c r="CPB216" s="115"/>
      <c r="CPC216" s="115"/>
      <c r="CPD216" s="115"/>
      <c r="CPE216" s="115"/>
      <c r="CPF216" s="115"/>
      <c r="CPG216" s="115"/>
      <c r="CPH216" s="115"/>
      <c r="CPI216" s="115"/>
      <c r="CPJ216" s="115"/>
      <c r="CPK216" s="115"/>
      <c r="CPL216" s="115"/>
      <c r="CPM216" s="115"/>
      <c r="CPN216" s="115"/>
      <c r="CPO216" s="115"/>
      <c r="CPP216" s="115"/>
      <c r="CPQ216" s="115"/>
      <c r="CPR216" s="115"/>
      <c r="CPS216" s="115"/>
      <c r="CPT216" s="115"/>
      <c r="CPU216" s="115"/>
      <c r="CPV216" s="115"/>
      <c r="CPW216" s="115"/>
      <c r="CPX216" s="115"/>
      <c r="CPY216" s="115"/>
      <c r="CPZ216" s="115"/>
      <c r="CQA216" s="115"/>
      <c r="CQB216" s="115"/>
      <c r="CQC216" s="115"/>
      <c r="CQD216" s="115"/>
      <c r="CQE216" s="115"/>
      <c r="CQF216" s="115"/>
      <c r="CQG216" s="115"/>
      <c r="CQH216" s="115"/>
      <c r="CQI216" s="115"/>
      <c r="CQJ216" s="115"/>
      <c r="CQK216" s="115"/>
      <c r="CQL216" s="115"/>
      <c r="CQM216" s="115"/>
      <c r="CQN216" s="115"/>
      <c r="CQO216" s="115"/>
      <c r="CQP216" s="115"/>
      <c r="CQQ216" s="115"/>
      <c r="CQR216" s="115"/>
      <c r="CQS216" s="115"/>
      <c r="CQT216" s="115"/>
      <c r="CQU216" s="115"/>
      <c r="CQV216" s="115"/>
      <c r="CQW216" s="115"/>
      <c r="CQX216" s="115"/>
      <c r="CQY216" s="115"/>
      <c r="CQZ216" s="115"/>
      <c r="CRA216" s="115"/>
      <c r="CRB216" s="115"/>
      <c r="CRC216" s="115"/>
      <c r="CRD216" s="115"/>
      <c r="CRE216" s="115"/>
      <c r="CRF216" s="115"/>
      <c r="CRG216" s="115"/>
      <c r="CRH216" s="115"/>
      <c r="CRI216" s="115"/>
      <c r="CRJ216" s="115"/>
      <c r="CRK216" s="115"/>
      <c r="CRL216" s="115"/>
      <c r="CRM216" s="115"/>
      <c r="CRN216" s="115"/>
      <c r="CRO216" s="115"/>
      <c r="CRP216" s="115"/>
      <c r="CRQ216" s="115"/>
      <c r="CRR216" s="115"/>
      <c r="CRS216" s="115"/>
      <c r="CRT216" s="115"/>
      <c r="CRU216" s="115"/>
      <c r="CRV216" s="115"/>
      <c r="CRW216" s="115"/>
      <c r="CRX216" s="115"/>
      <c r="CRY216" s="115"/>
      <c r="CRZ216" s="115"/>
      <c r="CSA216" s="115"/>
      <c r="CSB216" s="115"/>
      <c r="CSC216" s="115"/>
      <c r="CSD216" s="115"/>
      <c r="CSE216" s="115"/>
      <c r="CSF216" s="115"/>
      <c r="CSG216" s="115"/>
      <c r="CSH216" s="115"/>
      <c r="CSI216" s="115"/>
      <c r="CSJ216" s="115"/>
      <c r="CSK216" s="115"/>
      <c r="CSL216" s="115"/>
      <c r="CSM216" s="115"/>
      <c r="CSN216" s="115"/>
      <c r="CSO216" s="115"/>
      <c r="CSP216" s="115"/>
      <c r="CSQ216" s="115"/>
      <c r="CSR216" s="115"/>
      <c r="CSS216" s="115"/>
      <c r="CST216" s="115"/>
      <c r="CSU216" s="115"/>
      <c r="CSV216" s="115"/>
      <c r="CSW216" s="115"/>
      <c r="CSX216" s="115"/>
      <c r="CSY216" s="115"/>
      <c r="CSZ216" s="115"/>
      <c r="CTA216" s="115"/>
      <c r="CTB216" s="115"/>
      <c r="CTC216" s="115"/>
      <c r="CTD216" s="115"/>
      <c r="CTE216" s="115"/>
      <c r="CTF216" s="115"/>
      <c r="CTG216" s="115"/>
      <c r="CTH216" s="115"/>
      <c r="CTI216" s="115"/>
      <c r="CTJ216" s="115"/>
      <c r="CTK216" s="115"/>
      <c r="CTL216" s="115"/>
      <c r="CTM216" s="115"/>
      <c r="CTN216" s="115"/>
      <c r="CTO216" s="115"/>
      <c r="CTP216" s="115"/>
      <c r="CTQ216" s="115"/>
      <c r="CTR216" s="115"/>
      <c r="CTS216" s="115"/>
      <c r="CTT216" s="115"/>
      <c r="CTU216" s="115"/>
      <c r="CTV216" s="115"/>
      <c r="CTW216" s="115"/>
      <c r="CTX216" s="115"/>
      <c r="CTY216" s="115"/>
      <c r="CTZ216" s="115"/>
      <c r="CUA216" s="115"/>
      <c r="CUB216" s="115"/>
      <c r="CUC216" s="115"/>
      <c r="CUD216" s="115"/>
      <c r="CUE216" s="115"/>
      <c r="CUF216" s="115"/>
      <c r="CUG216" s="115"/>
      <c r="CUH216" s="115"/>
      <c r="CUI216" s="115"/>
      <c r="CUJ216" s="115"/>
      <c r="CUK216" s="115"/>
      <c r="CUL216" s="115"/>
      <c r="CUM216" s="115"/>
      <c r="CUN216" s="115"/>
      <c r="CUO216" s="115"/>
      <c r="CUP216" s="115"/>
      <c r="CUQ216" s="115"/>
      <c r="CUR216" s="115"/>
      <c r="CUS216" s="115"/>
      <c r="CUT216" s="115"/>
      <c r="CUU216" s="115"/>
      <c r="CUV216" s="115"/>
      <c r="CUW216" s="115"/>
      <c r="CUX216" s="115"/>
      <c r="CUY216" s="115"/>
      <c r="CUZ216" s="115"/>
      <c r="CVA216" s="115"/>
      <c r="CVB216" s="115"/>
      <c r="CVC216" s="115"/>
      <c r="CVD216" s="115"/>
      <c r="CVE216" s="115"/>
      <c r="CVF216" s="115"/>
      <c r="CVG216" s="115"/>
      <c r="CVH216" s="115"/>
      <c r="CVI216" s="115"/>
      <c r="CVJ216" s="115"/>
      <c r="CVK216" s="115"/>
      <c r="CVL216" s="115"/>
      <c r="CVM216" s="115"/>
      <c r="CVN216" s="115"/>
      <c r="CVO216" s="115"/>
      <c r="CVP216" s="115"/>
      <c r="CVQ216" s="115"/>
      <c r="CVR216" s="115"/>
      <c r="CVS216" s="115"/>
      <c r="CVT216" s="115"/>
      <c r="CVU216" s="115"/>
      <c r="CVV216" s="115"/>
      <c r="CVW216" s="115"/>
      <c r="CVX216" s="115"/>
      <c r="CVY216" s="115"/>
      <c r="CVZ216" s="115"/>
      <c r="CWA216" s="115"/>
      <c r="CWB216" s="115"/>
      <c r="CWC216" s="115"/>
      <c r="CWD216" s="115"/>
      <c r="CWE216" s="115"/>
      <c r="CWF216" s="115"/>
      <c r="CWG216" s="115"/>
      <c r="CWH216" s="115"/>
      <c r="CWI216" s="115"/>
      <c r="CWJ216" s="115"/>
      <c r="CWK216" s="115"/>
      <c r="CWL216" s="115"/>
      <c r="CWM216" s="115"/>
      <c r="CWN216" s="115"/>
      <c r="CWO216" s="115"/>
      <c r="CWP216" s="115"/>
      <c r="CWQ216" s="115"/>
      <c r="CWR216" s="115"/>
      <c r="CWS216" s="115"/>
      <c r="CWT216" s="115"/>
      <c r="CWU216" s="115"/>
      <c r="CWV216" s="115"/>
      <c r="CWW216" s="115"/>
      <c r="CWX216" s="115"/>
      <c r="CWY216" s="115"/>
      <c r="CWZ216" s="115"/>
      <c r="CXA216" s="115"/>
      <c r="CXB216" s="115"/>
      <c r="CXC216" s="115"/>
      <c r="CXD216" s="115"/>
      <c r="CXE216" s="115"/>
      <c r="CXF216" s="115"/>
      <c r="CXG216" s="115"/>
      <c r="CXH216" s="115"/>
      <c r="CXI216" s="115"/>
      <c r="CXJ216" s="115"/>
      <c r="CXK216" s="115"/>
      <c r="CXL216" s="115"/>
      <c r="CXM216" s="115"/>
      <c r="CXN216" s="115"/>
      <c r="CXO216" s="115"/>
      <c r="CXP216" s="115"/>
      <c r="CXQ216" s="115"/>
      <c r="CXR216" s="115"/>
      <c r="CXS216" s="115"/>
      <c r="CXT216" s="115"/>
      <c r="CXU216" s="115"/>
      <c r="CXV216" s="115"/>
      <c r="CXW216" s="115"/>
      <c r="CXX216" s="115"/>
      <c r="CXY216" s="115"/>
      <c r="CXZ216" s="115"/>
      <c r="CYA216" s="115"/>
      <c r="CYB216" s="115"/>
      <c r="CYC216" s="115"/>
      <c r="CYD216" s="115"/>
      <c r="CYE216" s="115"/>
      <c r="CYF216" s="115"/>
      <c r="CYG216" s="115"/>
      <c r="CYH216" s="115"/>
      <c r="CYI216" s="115"/>
      <c r="CYJ216" s="115"/>
      <c r="CYK216" s="115"/>
      <c r="CYL216" s="115"/>
      <c r="CYM216" s="115"/>
      <c r="CYN216" s="115"/>
      <c r="CYO216" s="115"/>
      <c r="CYP216" s="115"/>
      <c r="CYQ216" s="115"/>
      <c r="CYR216" s="115"/>
      <c r="CYS216" s="115"/>
      <c r="CYT216" s="115"/>
      <c r="CYU216" s="115"/>
      <c r="CYV216" s="115"/>
      <c r="CYW216" s="115"/>
      <c r="CYX216" s="115"/>
      <c r="CYY216" s="115"/>
      <c r="CYZ216" s="115"/>
      <c r="CZA216" s="115"/>
      <c r="CZB216" s="115"/>
      <c r="CZC216" s="115"/>
      <c r="CZD216" s="115"/>
      <c r="CZE216" s="115"/>
      <c r="CZF216" s="115"/>
      <c r="CZG216" s="115"/>
      <c r="CZH216" s="115"/>
      <c r="CZI216" s="115"/>
      <c r="CZJ216" s="115"/>
      <c r="CZK216" s="115"/>
      <c r="CZL216" s="115"/>
      <c r="CZM216" s="115"/>
      <c r="CZN216" s="115"/>
      <c r="CZO216" s="115"/>
      <c r="CZP216" s="115"/>
      <c r="CZQ216" s="115"/>
      <c r="CZR216" s="115"/>
      <c r="CZS216" s="115"/>
      <c r="CZT216" s="115"/>
      <c r="CZU216" s="115"/>
      <c r="CZV216" s="115"/>
      <c r="CZW216" s="115"/>
      <c r="CZX216" s="115"/>
      <c r="CZY216" s="115"/>
      <c r="CZZ216" s="115"/>
      <c r="DAA216" s="115"/>
      <c r="DAB216" s="115"/>
      <c r="DAC216" s="115"/>
      <c r="DAD216" s="115"/>
      <c r="DAE216" s="115"/>
      <c r="DAF216" s="115"/>
      <c r="DAG216" s="115"/>
      <c r="DAH216" s="115"/>
      <c r="DAI216" s="115"/>
      <c r="DAJ216" s="115"/>
      <c r="DAK216" s="115"/>
      <c r="DAL216" s="115"/>
      <c r="DAM216" s="115"/>
      <c r="DAN216" s="115"/>
      <c r="DAO216" s="115"/>
      <c r="DAP216" s="115"/>
      <c r="DAQ216" s="115"/>
      <c r="DAR216" s="115"/>
      <c r="DAS216" s="115"/>
      <c r="DAT216" s="115"/>
      <c r="DAU216" s="115"/>
      <c r="DAV216" s="115"/>
      <c r="DAW216" s="115"/>
      <c r="DAX216" s="115"/>
      <c r="DAY216" s="115"/>
      <c r="DAZ216" s="115"/>
      <c r="DBA216" s="115"/>
      <c r="DBB216" s="115"/>
      <c r="DBC216" s="115"/>
      <c r="DBD216" s="115"/>
      <c r="DBE216" s="115"/>
      <c r="DBF216" s="115"/>
      <c r="DBG216" s="115"/>
      <c r="DBH216" s="115"/>
      <c r="DBI216" s="115"/>
      <c r="DBJ216" s="115"/>
      <c r="DBK216" s="115"/>
      <c r="DBL216" s="115"/>
      <c r="DBM216" s="115"/>
      <c r="DBN216" s="115"/>
      <c r="DBO216" s="115"/>
      <c r="DBP216" s="115"/>
      <c r="DBQ216" s="115"/>
      <c r="DBR216" s="115"/>
      <c r="DBS216" s="115"/>
      <c r="DBT216" s="115"/>
      <c r="DBU216" s="115"/>
      <c r="DBV216" s="115"/>
      <c r="DBW216" s="115"/>
      <c r="DBX216" s="115"/>
      <c r="DBY216" s="115"/>
      <c r="DBZ216" s="115"/>
      <c r="DCA216" s="115"/>
      <c r="DCB216" s="115"/>
      <c r="DCC216" s="115"/>
      <c r="DCD216" s="115"/>
      <c r="DCE216" s="115"/>
      <c r="DCF216" s="115"/>
      <c r="DCG216" s="115"/>
      <c r="DCH216" s="115"/>
      <c r="DCI216" s="115"/>
      <c r="DCJ216" s="115"/>
      <c r="DCK216" s="115"/>
      <c r="DCL216" s="115"/>
      <c r="DCM216" s="115"/>
      <c r="DCN216" s="115"/>
      <c r="DCO216" s="115"/>
      <c r="DCP216" s="115"/>
      <c r="DCQ216" s="115"/>
      <c r="DCR216" s="115"/>
      <c r="DCS216" s="115"/>
      <c r="DCT216" s="115"/>
      <c r="DCU216" s="115"/>
      <c r="DCV216" s="115"/>
      <c r="DCW216" s="115"/>
      <c r="DCX216" s="115"/>
      <c r="DCY216" s="115"/>
      <c r="DCZ216" s="115"/>
      <c r="DDA216" s="115"/>
      <c r="DDB216" s="115"/>
      <c r="DDC216" s="115"/>
      <c r="DDD216" s="115"/>
      <c r="DDE216" s="115"/>
      <c r="DDF216" s="115"/>
      <c r="DDG216" s="115"/>
      <c r="DDH216" s="115"/>
      <c r="DDI216" s="115"/>
      <c r="DDJ216" s="115"/>
      <c r="DDK216" s="115"/>
      <c r="DDL216" s="115"/>
      <c r="DDM216" s="115"/>
      <c r="DDN216" s="115"/>
      <c r="DDO216" s="115"/>
      <c r="DDP216" s="115"/>
      <c r="DDQ216" s="115"/>
      <c r="DDR216" s="115"/>
      <c r="DDS216" s="115"/>
      <c r="DDT216" s="115"/>
      <c r="DDU216" s="115"/>
      <c r="DDV216" s="115"/>
      <c r="DDW216" s="115"/>
      <c r="DDX216" s="115"/>
      <c r="DDY216" s="115"/>
      <c r="DDZ216" s="115"/>
      <c r="DEA216" s="115"/>
      <c r="DEB216" s="115"/>
      <c r="DEC216" s="115"/>
      <c r="DED216" s="115"/>
      <c r="DEE216" s="115"/>
      <c r="DEF216" s="115"/>
      <c r="DEG216" s="115"/>
      <c r="DEH216" s="115"/>
      <c r="DEI216" s="115"/>
      <c r="DEJ216" s="115"/>
      <c r="DEK216" s="115"/>
      <c r="DEL216" s="115"/>
      <c r="DEM216" s="115"/>
      <c r="DEN216" s="115"/>
      <c r="DEO216" s="115"/>
      <c r="DEP216" s="115"/>
      <c r="DEQ216" s="115"/>
      <c r="DER216" s="115"/>
      <c r="DES216" s="115"/>
      <c r="DET216" s="115"/>
      <c r="DEU216" s="115"/>
      <c r="DEV216" s="115"/>
      <c r="DEW216" s="115"/>
      <c r="DEX216" s="115"/>
      <c r="DEY216" s="115"/>
      <c r="DEZ216" s="115"/>
      <c r="DFA216" s="115"/>
      <c r="DFB216" s="115"/>
      <c r="DFC216" s="115"/>
      <c r="DFD216" s="115"/>
      <c r="DFE216" s="115"/>
      <c r="DFF216" s="115"/>
      <c r="DFG216" s="115"/>
      <c r="DFH216" s="115"/>
      <c r="DFI216" s="115"/>
      <c r="DFJ216" s="115"/>
      <c r="DFK216" s="115"/>
      <c r="DFL216" s="115"/>
      <c r="DFM216" s="115"/>
      <c r="DFN216" s="115"/>
      <c r="DFO216" s="115"/>
      <c r="DFP216" s="115"/>
      <c r="DFQ216" s="115"/>
      <c r="DFR216" s="115"/>
      <c r="DFS216" s="115"/>
      <c r="DFT216" s="115"/>
      <c r="DFU216" s="115"/>
      <c r="DFV216" s="115"/>
      <c r="DFW216" s="115"/>
      <c r="DFX216" s="115"/>
      <c r="DFY216" s="115"/>
      <c r="DFZ216" s="115"/>
      <c r="DGA216" s="115"/>
      <c r="DGB216" s="115"/>
      <c r="DGC216" s="115"/>
      <c r="DGD216" s="115"/>
      <c r="DGE216" s="115"/>
      <c r="DGF216" s="115"/>
      <c r="DGG216" s="115"/>
      <c r="DGH216" s="115"/>
      <c r="DGI216" s="115"/>
      <c r="DGJ216" s="115"/>
      <c r="DGK216" s="115"/>
      <c r="DGL216" s="115"/>
      <c r="DGM216" s="115"/>
      <c r="DGN216" s="115"/>
      <c r="DGO216" s="115"/>
      <c r="DGP216" s="115"/>
      <c r="DGQ216" s="115"/>
      <c r="DGR216" s="115"/>
      <c r="DGS216" s="115"/>
      <c r="DGT216" s="115"/>
      <c r="DGU216" s="115"/>
      <c r="DGV216" s="115"/>
      <c r="DGW216" s="115"/>
      <c r="DGX216" s="115"/>
      <c r="DGY216" s="115"/>
      <c r="DGZ216" s="115"/>
      <c r="DHA216" s="115"/>
      <c r="DHB216" s="115"/>
      <c r="DHC216" s="115"/>
      <c r="DHD216" s="115"/>
      <c r="DHE216" s="115"/>
      <c r="DHF216" s="115"/>
      <c r="DHG216" s="115"/>
      <c r="DHH216" s="115"/>
      <c r="DHI216" s="115"/>
      <c r="DHJ216" s="115"/>
      <c r="DHK216" s="115"/>
      <c r="DHL216" s="115"/>
      <c r="DHM216" s="115"/>
      <c r="DHN216" s="115"/>
      <c r="DHO216" s="115"/>
      <c r="DHP216" s="115"/>
      <c r="DHQ216" s="115"/>
      <c r="DHR216" s="115"/>
      <c r="DHS216" s="115"/>
      <c r="DHT216" s="115"/>
      <c r="DHU216" s="115"/>
      <c r="DHV216" s="115"/>
      <c r="DHW216" s="115"/>
      <c r="DHX216" s="115"/>
      <c r="DHY216" s="115"/>
      <c r="DHZ216" s="115"/>
      <c r="DIA216" s="115"/>
      <c r="DIB216" s="115"/>
      <c r="DIC216" s="115"/>
      <c r="DID216" s="115"/>
      <c r="DIE216" s="115"/>
      <c r="DIF216" s="115"/>
      <c r="DIG216" s="115"/>
      <c r="DIH216" s="115"/>
      <c r="DII216" s="115"/>
      <c r="DIJ216" s="115"/>
      <c r="DIK216" s="115"/>
      <c r="DIL216" s="115"/>
      <c r="DIM216" s="115"/>
      <c r="DIN216" s="115"/>
      <c r="DIO216" s="115"/>
      <c r="DIP216" s="115"/>
      <c r="DIQ216" s="115"/>
      <c r="DIR216" s="115"/>
      <c r="DIS216" s="115"/>
      <c r="DIT216" s="115"/>
      <c r="DIU216" s="115"/>
      <c r="DIV216" s="115"/>
      <c r="DIW216" s="115"/>
      <c r="DIX216" s="115"/>
      <c r="DIY216" s="115"/>
      <c r="DIZ216" s="115"/>
      <c r="DJA216" s="115"/>
      <c r="DJB216" s="115"/>
      <c r="DJC216" s="115"/>
      <c r="DJD216" s="115"/>
      <c r="DJE216" s="115"/>
      <c r="DJF216" s="115"/>
      <c r="DJG216" s="115"/>
      <c r="DJH216" s="115"/>
      <c r="DJI216" s="115"/>
      <c r="DJJ216" s="115"/>
      <c r="DJK216" s="115"/>
      <c r="DJL216" s="115"/>
      <c r="DJM216" s="115"/>
      <c r="DJN216" s="115"/>
      <c r="DJO216" s="115"/>
      <c r="DJP216" s="115"/>
      <c r="DJQ216" s="115"/>
      <c r="DJR216" s="115"/>
      <c r="DJS216" s="115"/>
      <c r="DJT216" s="115"/>
      <c r="DJU216" s="115"/>
      <c r="DJV216" s="115"/>
      <c r="DJW216" s="115"/>
      <c r="DJX216" s="115"/>
      <c r="DJY216" s="115"/>
      <c r="DJZ216" s="115"/>
      <c r="DKA216" s="115"/>
      <c r="DKB216" s="115"/>
      <c r="DKC216" s="115"/>
      <c r="DKD216" s="115"/>
      <c r="DKE216" s="115"/>
      <c r="DKF216" s="115"/>
      <c r="DKG216" s="115"/>
      <c r="DKH216" s="115"/>
      <c r="DKI216" s="115"/>
      <c r="DKJ216" s="115"/>
      <c r="DKK216" s="115"/>
      <c r="DKL216" s="115"/>
      <c r="DKM216" s="115"/>
      <c r="DKN216" s="115"/>
      <c r="DKO216" s="115"/>
      <c r="DKP216" s="115"/>
      <c r="DKQ216" s="115"/>
      <c r="DKR216" s="115"/>
      <c r="DKS216" s="115"/>
      <c r="DKT216" s="115"/>
      <c r="DKU216" s="115"/>
      <c r="DKV216" s="115"/>
      <c r="DKW216" s="115"/>
      <c r="DKX216" s="115"/>
      <c r="DKY216" s="115"/>
      <c r="DKZ216" s="115"/>
      <c r="DLA216" s="115"/>
      <c r="DLB216" s="115"/>
      <c r="DLC216" s="115"/>
      <c r="DLD216" s="115"/>
      <c r="DLE216" s="115"/>
      <c r="DLF216" s="115"/>
      <c r="DLG216" s="115"/>
      <c r="DLH216" s="115"/>
      <c r="DLI216" s="115"/>
      <c r="DLJ216" s="115"/>
      <c r="DLK216" s="115"/>
      <c r="DLL216" s="115"/>
      <c r="DLM216" s="115"/>
      <c r="DLN216" s="115"/>
      <c r="DLO216" s="115"/>
      <c r="DLP216" s="115"/>
      <c r="DLQ216" s="115"/>
      <c r="DLR216" s="115"/>
      <c r="DLS216" s="115"/>
      <c r="DLT216" s="115"/>
      <c r="DLU216" s="115"/>
      <c r="DLV216" s="115"/>
      <c r="DLW216" s="115"/>
      <c r="DLX216" s="115"/>
      <c r="DLY216" s="115"/>
      <c r="DLZ216" s="115"/>
      <c r="DMA216" s="115"/>
      <c r="DMB216" s="115"/>
      <c r="DMC216" s="115"/>
      <c r="DMD216" s="115"/>
      <c r="DME216" s="115"/>
      <c r="DMF216" s="115"/>
      <c r="DMG216" s="115"/>
      <c r="DMH216" s="115"/>
      <c r="DMI216" s="115"/>
      <c r="DMJ216" s="115"/>
      <c r="DMK216" s="115"/>
      <c r="DML216" s="115"/>
      <c r="DMM216" s="115"/>
      <c r="DMN216" s="115"/>
      <c r="DMO216" s="115"/>
      <c r="DMP216" s="115"/>
      <c r="DMQ216" s="115"/>
      <c r="DMR216" s="115"/>
      <c r="DMS216" s="115"/>
      <c r="DMT216" s="115"/>
      <c r="DMU216" s="115"/>
      <c r="DMV216" s="115"/>
      <c r="DMW216" s="115"/>
      <c r="DMX216" s="115"/>
      <c r="DMY216" s="115"/>
      <c r="DMZ216" s="115"/>
      <c r="DNA216" s="115"/>
      <c r="DNB216" s="115"/>
      <c r="DNC216" s="115"/>
      <c r="DND216" s="115"/>
      <c r="DNE216" s="115"/>
      <c r="DNF216" s="115"/>
      <c r="DNG216" s="115"/>
      <c r="DNH216" s="115"/>
      <c r="DNI216" s="115"/>
      <c r="DNJ216" s="115"/>
      <c r="DNK216" s="115"/>
      <c r="DNL216" s="115"/>
      <c r="DNM216" s="115"/>
      <c r="DNN216" s="115"/>
      <c r="DNO216" s="115"/>
      <c r="DNP216" s="115"/>
      <c r="DNQ216" s="115"/>
      <c r="DNR216" s="115"/>
      <c r="DNS216" s="115"/>
      <c r="DNT216" s="115"/>
      <c r="DNU216" s="115"/>
      <c r="DNV216" s="115"/>
      <c r="DNW216" s="115"/>
      <c r="DNX216" s="115"/>
      <c r="DNY216" s="115"/>
      <c r="DNZ216" s="115"/>
      <c r="DOA216" s="115"/>
      <c r="DOB216" s="115"/>
      <c r="DOC216" s="115"/>
      <c r="DOD216" s="115"/>
      <c r="DOE216" s="115"/>
      <c r="DOF216" s="115"/>
      <c r="DOG216" s="115"/>
      <c r="DOH216" s="115"/>
      <c r="DOI216" s="115"/>
      <c r="DOJ216" s="115"/>
      <c r="DOK216" s="115"/>
      <c r="DOL216" s="115"/>
      <c r="DOM216" s="115"/>
      <c r="DON216" s="115"/>
      <c r="DOO216" s="115"/>
      <c r="DOP216" s="115"/>
      <c r="DOQ216" s="115"/>
      <c r="DOR216" s="115"/>
      <c r="DOS216" s="115"/>
      <c r="DOT216" s="115"/>
      <c r="DOU216" s="115"/>
      <c r="DOV216" s="115"/>
      <c r="DOW216" s="115"/>
      <c r="DOX216" s="115"/>
      <c r="DOY216" s="115"/>
      <c r="DOZ216" s="115"/>
      <c r="DPA216" s="115"/>
      <c r="DPB216" s="115"/>
      <c r="DPC216" s="115"/>
      <c r="DPD216" s="115"/>
      <c r="DPE216" s="115"/>
      <c r="DPF216" s="115"/>
      <c r="DPG216" s="115"/>
      <c r="DPH216" s="115"/>
      <c r="DPI216" s="115"/>
      <c r="DPJ216" s="115"/>
      <c r="DPK216" s="115"/>
      <c r="DPL216" s="115"/>
      <c r="DPM216" s="115"/>
      <c r="DPN216" s="115"/>
      <c r="DPO216" s="115"/>
      <c r="DPP216" s="115"/>
      <c r="DPQ216" s="115"/>
      <c r="DPR216" s="115"/>
      <c r="DPS216" s="115"/>
      <c r="DPT216" s="115"/>
      <c r="DPU216" s="115"/>
      <c r="DPV216" s="115"/>
      <c r="DPW216" s="115"/>
      <c r="DPX216" s="115"/>
      <c r="DPY216" s="115"/>
      <c r="DPZ216" s="115"/>
      <c r="DQA216" s="115"/>
      <c r="DQB216" s="115"/>
      <c r="DQC216" s="115"/>
      <c r="DQD216" s="115"/>
      <c r="DQE216" s="115"/>
      <c r="DQF216" s="115"/>
      <c r="DQG216" s="115"/>
      <c r="DQH216" s="115"/>
      <c r="DQI216" s="115"/>
      <c r="DQJ216" s="115"/>
      <c r="DQK216" s="115"/>
      <c r="DQL216" s="115"/>
      <c r="DQM216" s="115"/>
      <c r="DQN216" s="115"/>
      <c r="DQO216" s="115"/>
      <c r="DQP216" s="115"/>
      <c r="DQQ216" s="115"/>
      <c r="DQR216" s="115"/>
      <c r="DQS216" s="115"/>
      <c r="DQT216" s="115"/>
      <c r="DQU216" s="115"/>
      <c r="DQV216" s="115"/>
      <c r="DQW216" s="115"/>
      <c r="DQX216" s="115"/>
      <c r="DQY216" s="115"/>
      <c r="DQZ216" s="115"/>
      <c r="DRA216" s="115"/>
      <c r="DRB216" s="115"/>
      <c r="DRC216" s="115"/>
      <c r="DRD216" s="115"/>
      <c r="DRE216" s="115"/>
      <c r="DRF216" s="115"/>
      <c r="DRG216" s="115"/>
      <c r="DRH216" s="115"/>
      <c r="DRI216" s="115"/>
      <c r="DRJ216" s="115"/>
      <c r="DRK216" s="115"/>
      <c r="DRL216" s="115"/>
      <c r="DRM216" s="115"/>
      <c r="DRN216" s="115"/>
      <c r="DRO216" s="115"/>
      <c r="DRP216" s="115"/>
      <c r="DRQ216" s="115"/>
      <c r="DRR216" s="115"/>
      <c r="DRS216" s="115"/>
      <c r="DRT216" s="115"/>
      <c r="DRU216" s="115"/>
      <c r="DRV216" s="115"/>
      <c r="DRW216" s="115"/>
      <c r="DRX216" s="115"/>
      <c r="DRY216" s="115"/>
      <c r="DRZ216" s="115"/>
      <c r="DSA216" s="115"/>
      <c r="DSB216" s="115"/>
      <c r="DSC216" s="115"/>
      <c r="DSD216" s="115"/>
      <c r="DSE216" s="115"/>
      <c r="DSF216" s="115"/>
      <c r="DSG216" s="115"/>
      <c r="DSH216" s="115"/>
      <c r="DSI216" s="115"/>
      <c r="DSJ216" s="115"/>
      <c r="DSK216" s="115"/>
      <c r="DSL216" s="115"/>
      <c r="DSM216" s="115"/>
      <c r="DSN216" s="115"/>
      <c r="DSO216" s="115"/>
      <c r="DSP216" s="115"/>
      <c r="DSQ216" s="115"/>
      <c r="DSR216" s="115"/>
      <c r="DSS216" s="115"/>
      <c r="DST216" s="115"/>
      <c r="DSU216" s="115"/>
      <c r="DSV216" s="115"/>
      <c r="DSW216" s="115"/>
      <c r="DSX216" s="115"/>
      <c r="DSY216" s="115"/>
      <c r="DSZ216" s="115"/>
      <c r="DTA216" s="115"/>
      <c r="DTB216" s="115"/>
      <c r="DTC216" s="115"/>
      <c r="DTD216" s="115"/>
      <c r="DTE216" s="115"/>
      <c r="DTF216" s="115"/>
      <c r="DTG216" s="115"/>
      <c r="DTH216" s="115"/>
      <c r="DTI216" s="115"/>
      <c r="DTJ216" s="115"/>
      <c r="DTK216" s="115"/>
      <c r="DTL216" s="115"/>
      <c r="DTM216" s="115"/>
      <c r="DTN216" s="115"/>
      <c r="DTO216" s="115"/>
      <c r="DTP216" s="115"/>
      <c r="DTQ216" s="115"/>
      <c r="DTR216" s="115"/>
      <c r="DTS216" s="115"/>
      <c r="DTT216" s="115"/>
      <c r="DTU216" s="115"/>
      <c r="DTV216" s="115"/>
      <c r="DTW216" s="115"/>
      <c r="DTX216" s="115"/>
      <c r="DTY216" s="115"/>
      <c r="DTZ216" s="115"/>
      <c r="DUA216" s="115"/>
      <c r="DUB216" s="115"/>
      <c r="DUC216" s="115"/>
      <c r="DUD216" s="115"/>
      <c r="DUE216" s="115"/>
      <c r="DUF216" s="115"/>
      <c r="DUG216" s="115"/>
      <c r="DUH216" s="115"/>
      <c r="DUI216" s="115"/>
      <c r="DUJ216" s="115"/>
      <c r="DUK216" s="115"/>
      <c r="DUL216" s="115"/>
      <c r="DUM216" s="115"/>
      <c r="DUN216" s="115"/>
      <c r="DUO216" s="115"/>
      <c r="DUP216" s="115"/>
      <c r="DUQ216" s="115"/>
      <c r="DUR216" s="115"/>
      <c r="DUS216" s="115"/>
      <c r="DUT216" s="115"/>
      <c r="DUU216" s="115"/>
      <c r="DUV216" s="115"/>
      <c r="DUW216" s="115"/>
      <c r="DUX216" s="115"/>
      <c r="DUY216" s="115"/>
      <c r="DUZ216" s="115"/>
      <c r="DVA216" s="115"/>
      <c r="DVB216" s="115"/>
      <c r="DVC216" s="115"/>
      <c r="DVD216" s="115"/>
      <c r="DVE216" s="115"/>
      <c r="DVF216" s="115"/>
      <c r="DVG216" s="115"/>
      <c r="DVH216" s="115"/>
      <c r="DVI216" s="115"/>
      <c r="DVJ216" s="115"/>
      <c r="DVK216" s="115"/>
      <c r="DVL216" s="115"/>
      <c r="DVM216" s="115"/>
      <c r="DVN216" s="115"/>
      <c r="DVO216" s="115"/>
      <c r="DVP216" s="115"/>
      <c r="DVQ216" s="115"/>
      <c r="DVR216" s="115"/>
      <c r="DVS216" s="115"/>
      <c r="DVT216" s="115"/>
      <c r="DVU216" s="115"/>
      <c r="DVV216" s="115"/>
      <c r="DVW216" s="115"/>
      <c r="DVX216" s="115"/>
      <c r="DVY216" s="115"/>
      <c r="DVZ216" s="115"/>
      <c r="DWA216" s="115"/>
      <c r="DWB216" s="115"/>
      <c r="DWC216" s="115"/>
      <c r="DWD216" s="115"/>
      <c r="DWE216" s="115"/>
      <c r="DWF216" s="115"/>
      <c r="DWG216" s="115"/>
      <c r="DWH216" s="115"/>
      <c r="DWI216" s="115"/>
      <c r="DWJ216" s="115"/>
      <c r="DWK216" s="115"/>
      <c r="DWL216" s="115"/>
      <c r="DWM216" s="115"/>
      <c r="DWN216" s="115"/>
      <c r="DWO216" s="115"/>
      <c r="DWP216" s="115"/>
      <c r="DWQ216" s="115"/>
      <c r="DWR216" s="115"/>
      <c r="DWS216" s="115"/>
      <c r="DWT216" s="115"/>
      <c r="DWU216" s="115"/>
      <c r="DWV216" s="115"/>
      <c r="DWW216" s="115"/>
      <c r="DWX216" s="115"/>
      <c r="DWY216" s="115"/>
      <c r="DWZ216" s="115"/>
      <c r="DXA216" s="115"/>
      <c r="DXB216" s="115"/>
      <c r="DXC216" s="115"/>
      <c r="DXD216" s="115"/>
      <c r="DXE216" s="115"/>
      <c r="DXF216" s="115"/>
      <c r="DXG216" s="115"/>
      <c r="DXH216" s="115"/>
      <c r="DXI216" s="115"/>
      <c r="DXJ216" s="115"/>
      <c r="DXK216" s="115"/>
      <c r="DXL216" s="115"/>
      <c r="DXM216" s="115"/>
      <c r="DXN216" s="115"/>
      <c r="DXO216" s="115"/>
      <c r="DXP216" s="115"/>
      <c r="DXQ216" s="115"/>
      <c r="DXR216" s="115"/>
      <c r="DXS216" s="115"/>
      <c r="DXT216" s="115"/>
      <c r="DXU216" s="115"/>
      <c r="DXV216" s="115"/>
      <c r="DXW216" s="115"/>
      <c r="DXX216" s="115"/>
      <c r="DXY216" s="115"/>
      <c r="DXZ216" s="115"/>
      <c r="DYA216" s="115"/>
      <c r="DYB216" s="115"/>
      <c r="DYC216" s="115"/>
      <c r="DYD216" s="115"/>
      <c r="DYE216" s="115"/>
      <c r="DYF216" s="115"/>
      <c r="DYG216" s="115"/>
      <c r="DYH216" s="115"/>
      <c r="DYI216" s="115"/>
      <c r="DYJ216" s="115"/>
      <c r="DYK216" s="115"/>
      <c r="DYL216" s="115"/>
      <c r="DYM216" s="115"/>
      <c r="DYN216" s="115"/>
      <c r="DYO216" s="115"/>
      <c r="DYP216" s="115"/>
      <c r="DYQ216" s="115"/>
      <c r="DYR216" s="115"/>
      <c r="DYS216" s="115"/>
      <c r="DYT216" s="115"/>
      <c r="DYU216" s="115"/>
      <c r="DYV216" s="115"/>
      <c r="DYW216" s="115"/>
      <c r="DYX216" s="115"/>
      <c r="DYY216" s="115"/>
      <c r="DYZ216" s="115"/>
      <c r="DZA216" s="115"/>
      <c r="DZB216" s="115"/>
      <c r="DZC216" s="115"/>
      <c r="DZD216" s="115"/>
      <c r="DZE216" s="115"/>
      <c r="DZF216" s="115"/>
      <c r="DZG216" s="115"/>
      <c r="DZH216" s="115"/>
      <c r="DZI216" s="115"/>
      <c r="DZJ216" s="115"/>
      <c r="DZK216" s="115"/>
      <c r="DZL216" s="115"/>
      <c r="DZM216" s="115"/>
      <c r="DZN216" s="115"/>
      <c r="DZO216" s="115"/>
      <c r="DZP216" s="115"/>
      <c r="DZQ216" s="115"/>
      <c r="DZR216" s="115"/>
      <c r="DZS216" s="115"/>
      <c r="DZT216" s="115"/>
      <c r="DZU216" s="115"/>
      <c r="DZV216" s="115"/>
      <c r="DZW216" s="115"/>
      <c r="DZX216" s="115"/>
      <c r="DZY216" s="115"/>
      <c r="DZZ216" s="115"/>
      <c r="EAA216" s="115"/>
      <c r="EAB216" s="115"/>
      <c r="EAC216" s="115"/>
      <c r="EAD216" s="115"/>
      <c r="EAE216" s="115"/>
      <c r="EAF216" s="115"/>
      <c r="EAG216" s="115"/>
      <c r="EAH216" s="115"/>
      <c r="EAI216" s="115"/>
      <c r="EAJ216" s="115"/>
      <c r="EAK216" s="115"/>
      <c r="EAL216" s="115"/>
      <c r="EAM216" s="115"/>
      <c r="EAN216" s="115"/>
      <c r="EAO216" s="115"/>
      <c r="EAP216" s="115"/>
      <c r="EAQ216" s="115"/>
      <c r="EAR216" s="115"/>
      <c r="EAS216" s="115"/>
      <c r="EAT216" s="115"/>
      <c r="EAU216" s="115"/>
      <c r="EAV216" s="115"/>
      <c r="EAW216" s="115"/>
      <c r="EAX216" s="115"/>
      <c r="EAY216" s="115"/>
      <c r="EAZ216" s="115"/>
      <c r="EBA216" s="115"/>
      <c r="EBB216" s="115"/>
      <c r="EBC216" s="115"/>
      <c r="EBD216" s="115"/>
      <c r="EBE216" s="115"/>
      <c r="EBF216" s="115"/>
      <c r="EBG216" s="115"/>
      <c r="EBH216" s="115"/>
      <c r="EBI216" s="115"/>
      <c r="EBJ216" s="115"/>
      <c r="EBK216" s="115"/>
      <c r="EBL216" s="115"/>
      <c r="EBM216" s="115"/>
      <c r="EBN216" s="115"/>
      <c r="EBO216" s="115"/>
      <c r="EBP216" s="115"/>
      <c r="EBQ216" s="115"/>
      <c r="EBR216" s="115"/>
      <c r="EBS216" s="115"/>
      <c r="EBT216" s="115"/>
      <c r="EBU216" s="115"/>
      <c r="EBV216" s="115"/>
      <c r="EBW216" s="115"/>
      <c r="EBX216" s="115"/>
      <c r="EBY216" s="115"/>
      <c r="EBZ216" s="115"/>
      <c r="ECA216" s="115"/>
      <c r="ECB216" s="115"/>
      <c r="ECC216" s="115"/>
      <c r="ECD216" s="115"/>
      <c r="ECE216" s="115"/>
      <c r="ECF216" s="115"/>
      <c r="ECG216" s="115"/>
      <c r="ECH216" s="115"/>
      <c r="ECI216" s="115"/>
      <c r="ECJ216" s="115"/>
      <c r="ECK216" s="115"/>
      <c r="ECL216" s="115"/>
      <c r="ECM216" s="115"/>
      <c r="ECN216" s="115"/>
      <c r="ECO216" s="115"/>
      <c r="ECP216" s="115"/>
      <c r="ECQ216" s="115"/>
      <c r="ECR216" s="115"/>
      <c r="ECS216" s="115"/>
      <c r="ECT216" s="115"/>
      <c r="ECU216" s="115"/>
      <c r="ECV216" s="115"/>
      <c r="ECW216" s="115"/>
      <c r="ECX216" s="115"/>
      <c r="ECY216" s="115"/>
      <c r="ECZ216" s="115"/>
      <c r="EDA216" s="115"/>
      <c r="EDB216" s="115"/>
      <c r="EDC216" s="115"/>
      <c r="EDD216" s="115"/>
      <c r="EDE216" s="115"/>
      <c r="EDF216" s="115"/>
      <c r="EDG216" s="115"/>
      <c r="EDH216" s="115"/>
      <c r="EDI216" s="115"/>
      <c r="EDJ216" s="115"/>
      <c r="EDK216" s="115"/>
      <c r="EDL216" s="115"/>
      <c r="EDM216" s="115"/>
      <c r="EDN216" s="115"/>
      <c r="EDO216" s="115"/>
      <c r="EDP216" s="115"/>
      <c r="EDQ216" s="115"/>
      <c r="EDR216" s="115"/>
      <c r="EDS216" s="115"/>
      <c r="EDT216" s="115"/>
      <c r="EDU216" s="115"/>
      <c r="EDV216" s="115"/>
      <c r="EDW216" s="115"/>
      <c r="EDX216" s="115"/>
      <c r="EDY216" s="115"/>
      <c r="EDZ216" s="115"/>
      <c r="EEA216" s="115"/>
      <c r="EEB216" s="115"/>
      <c r="EEC216" s="115"/>
      <c r="EED216" s="115"/>
      <c r="EEE216" s="115"/>
      <c r="EEF216" s="115"/>
      <c r="EEG216" s="115"/>
      <c r="EEH216" s="115"/>
      <c r="EEI216" s="115"/>
      <c r="EEJ216" s="115"/>
      <c r="EEK216" s="115"/>
      <c r="EEL216" s="115"/>
      <c r="EEM216" s="115"/>
      <c r="EEN216" s="115"/>
      <c r="EEO216" s="115"/>
      <c r="EEP216" s="115"/>
      <c r="EEQ216" s="115"/>
      <c r="EER216" s="115"/>
      <c r="EES216" s="115"/>
      <c r="EET216" s="115"/>
      <c r="EEU216" s="115"/>
      <c r="EEV216" s="115"/>
      <c r="EEW216" s="115"/>
      <c r="EEX216" s="115"/>
      <c r="EEY216" s="115"/>
      <c r="EEZ216" s="115"/>
      <c r="EFA216" s="115"/>
      <c r="EFB216" s="115"/>
      <c r="EFC216" s="115"/>
      <c r="EFD216" s="115"/>
      <c r="EFE216" s="115"/>
      <c r="EFF216" s="115"/>
      <c r="EFG216" s="115"/>
      <c r="EFH216" s="115"/>
      <c r="EFI216" s="115"/>
      <c r="EFJ216" s="115"/>
      <c r="EFK216" s="115"/>
      <c r="EFL216" s="115"/>
      <c r="EFM216" s="115"/>
      <c r="EFN216" s="115"/>
      <c r="EFO216" s="115"/>
      <c r="EFP216" s="115"/>
      <c r="EFQ216" s="115"/>
      <c r="EFR216" s="115"/>
      <c r="EFS216" s="115"/>
      <c r="EFT216" s="115"/>
      <c r="EFU216" s="115"/>
      <c r="EFV216" s="115"/>
      <c r="EFW216" s="115"/>
      <c r="EFX216" s="115"/>
      <c r="EFY216" s="115"/>
      <c r="EFZ216" s="115"/>
      <c r="EGA216" s="115"/>
      <c r="EGB216" s="115"/>
      <c r="EGC216" s="115"/>
      <c r="EGD216" s="115"/>
      <c r="EGE216" s="115"/>
      <c r="EGF216" s="115"/>
      <c r="EGG216" s="115"/>
      <c r="EGH216" s="115"/>
      <c r="EGI216" s="115"/>
      <c r="EGJ216" s="115"/>
      <c r="EGK216" s="115"/>
      <c r="EGL216" s="115"/>
      <c r="EGM216" s="115"/>
      <c r="EGN216" s="115"/>
      <c r="EGO216" s="115"/>
      <c r="EGP216" s="115"/>
      <c r="EGQ216" s="115"/>
      <c r="EGR216" s="115"/>
      <c r="EGS216" s="115"/>
      <c r="EGT216" s="115"/>
      <c r="EGU216" s="115"/>
      <c r="EGV216" s="115"/>
      <c r="EGW216" s="115"/>
      <c r="EGX216" s="115"/>
      <c r="EGY216" s="115"/>
      <c r="EGZ216" s="115"/>
      <c r="EHA216" s="115"/>
      <c r="EHB216" s="115"/>
      <c r="EHC216" s="115"/>
      <c r="EHD216" s="115"/>
      <c r="EHE216" s="115"/>
      <c r="EHF216" s="115"/>
      <c r="EHG216" s="115"/>
      <c r="EHH216" s="115"/>
      <c r="EHI216" s="115"/>
      <c r="EHJ216" s="115"/>
      <c r="EHK216" s="115"/>
      <c r="EHL216" s="115"/>
      <c r="EHM216" s="115"/>
      <c r="EHN216" s="115"/>
      <c r="EHO216" s="115"/>
      <c r="EHP216" s="115"/>
      <c r="EHQ216" s="115"/>
      <c r="EHR216" s="115"/>
      <c r="EHS216" s="115"/>
      <c r="EHT216" s="115"/>
      <c r="EHU216" s="115"/>
      <c r="EHV216" s="115"/>
      <c r="EHW216" s="115"/>
      <c r="EHX216" s="115"/>
      <c r="EHY216" s="115"/>
      <c r="EHZ216" s="115"/>
      <c r="EIA216" s="115"/>
      <c r="EIB216" s="115"/>
      <c r="EIC216" s="115"/>
      <c r="EID216" s="115"/>
      <c r="EIE216" s="115"/>
      <c r="EIF216" s="115"/>
      <c r="EIG216" s="115"/>
      <c r="EIH216" s="115"/>
      <c r="EII216" s="115"/>
      <c r="EIJ216" s="115"/>
      <c r="EIK216" s="115"/>
      <c r="EIL216" s="115"/>
      <c r="EIM216" s="115"/>
      <c r="EIN216" s="115"/>
      <c r="EIO216" s="115"/>
      <c r="EIP216" s="115"/>
      <c r="EIQ216" s="115"/>
      <c r="EIR216" s="115"/>
      <c r="EIS216" s="115"/>
      <c r="EIT216" s="115"/>
      <c r="EIU216" s="115"/>
      <c r="EIV216" s="115"/>
      <c r="EIW216" s="115"/>
      <c r="EIX216" s="115"/>
      <c r="EIY216" s="115"/>
      <c r="EIZ216" s="115"/>
      <c r="EJA216" s="115"/>
      <c r="EJB216" s="115"/>
      <c r="EJC216" s="115"/>
      <c r="EJD216" s="115"/>
      <c r="EJE216" s="115"/>
      <c r="EJF216" s="115"/>
      <c r="EJG216" s="115"/>
      <c r="EJH216" s="115"/>
      <c r="EJI216" s="115"/>
      <c r="EJJ216" s="115"/>
      <c r="EJK216" s="115"/>
      <c r="EJL216" s="115"/>
      <c r="EJM216" s="115"/>
      <c r="EJN216" s="115"/>
      <c r="EJO216" s="115"/>
      <c r="EJP216" s="115"/>
      <c r="EJQ216" s="115"/>
      <c r="EJR216" s="115"/>
      <c r="EJS216" s="115"/>
      <c r="EJT216" s="115"/>
      <c r="EJU216" s="115"/>
      <c r="EJV216" s="115"/>
      <c r="EJW216" s="115"/>
      <c r="EJX216" s="115"/>
      <c r="EJY216" s="115"/>
      <c r="EJZ216" s="115"/>
      <c r="EKA216" s="115"/>
      <c r="EKB216" s="115"/>
      <c r="EKC216" s="115"/>
      <c r="EKD216" s="115"/>
      <c r="EKE216" s="115"/>
      <c r="EKF216" s="115"/>
      <c r="EKG216" s="115"/>
      <c r="EKH216" s="115"/>
      <c r="EKI216" s="115"/>
      <c r="EKJ216" s="115"/>
      <c r="EKK216" s="115"/>
      <c r="EKL216" s="115"/>
      <c r="EKM216" s="115"/>
      <c r="EKN216" s="115"/>
      <c r="EKO216" s="115"/>
      <c r="EKP216" s="115"/>
      <c r="EKQ216" s="115"/>
      <c r="EKR216" s="115"/>
      <c r="EKS216" s="115"/>
      <c r="EKT216" s="115"/>
      <c r="EKU216" s="115"/>
      <c r="EKV216" s="115"/>
      <c r="EKW216" s="115"/>
      <c r="EKX216" s="115"/>
      <c r="EKY216" s="115"/>
      <c r="EKZ216" s="115"/>
      <c r="ELA216" s="115"/>
      <c r="ELB216" s="115"/>
      <c r="ELC216" s="115"/>
      <c r="ELD216" s="115"/>
      <c r="ELE216" s="115"/>
      <c r="ELF216" s="115"/>
      <c r="ELG216" s="115"/>
      <c r="ELH216" s="115"/>
      <c r="ELI216" s="115"/>
      <c r="ELJ216" s="115"/>
      <c r="ELK216" s="115"/>
      <c r="ELL216" s="115"/>
      <c r="ELM216" s="115"/>
      <c r="ELN216" s="115"/>
      <c r="ELO216" s="115"/>
      <c r="ELP216" s="115"/>
      <c r="ELQ216" s="115"/>
      <c r="ELR216" s="115"/>
      <c r="ELS216" s="115"/>
      <c r="ELT216" s="115"/>
      <c r="ELU216" s="115"/>
      <c r="ELV216" s="115"/>
      <c r="ELW216" s="115"/>
      <c r="ELX216" s="115"/>
      <c r="ELY216" s="115"/>
      <c r="ELZ216" s="115"/>
      <c r="EMA216" s="115"/>
      <c r="EMB216" s="115"/>
      <c r="EMC216" s="115"/>
      <c r="EMD216" s="115"/>
      <c r="EME216" s="115"/>
      <c r="EMF216" s="115"/>
      <c r="EMG216" s="115"/>
      <c r="EMH216" s="115"/>
      <c r="EMI216" s="115"/>
      <c r="EMJ216" s="115"/>
      <c r="EMK216" s="115"/>
      <c r="EML216" s="115"/>
      <c r="EMM216" s="115"/>
      <c r="EMN216" s="115"/>
      <c r="EMO216" s="115"/>
      <c r="EMP216" s="115"/>
      <c r="EMQ216" s="115"/>
      <c r="EMR216" s="115"/>
      <c r="EMS216" s="115"/>
      <c r="EMT216" s="115"/>
      <c r="EMU216" s="115"/>
      <c r="EMV216" s="115"/>
      <c r="EMW216" s="115"/>
      <c r="EMX216" s="115"/>
      <c r="EMY216" s="115"/>
      <c r="EMZ216" s="115"/>
      <c r="ENA216" s="115"/>
      <c r="ENB216" s="115"/>
      <c r="ENC216" s="115"/>
      <c r="END216" s="115"/>
      <c r="ENE216" s="115"/>
      <c r="ENF216" s="115"/>
      <c r="ENG216" s="115"/>
      <c r="ENH216" s="115"/>
      <c r="ENI216" s="115"/>
      <c r="ENJ216" s="115"/>
      <c r="ENK216" s="115"/>
      <c r="ENL216" s="115"/>
      <c r="ENM216" s="115"/>
      <c r="ENN216" s="115"/>
      <c r="ENO216" s="115"/>
      <c r="ENP216" s="115"/>
      <c r="ENQ216" s="115"/>
      <c r="ENR216" s="115"/>
      <c r="ENS216" s="115"/>
      <c r="ENT216" s="115"/>
      <c r="ENU216" s="115"/>
      <c r="ENV216" s="115"/>
      <c r="ENW216" s="115"/>
      <c r="ENX216" s="115"/>
      <c r="ENY216" s="115"/>
      <c r="ENZ216" s="115"/>
      <c r="EOA216" s="115"/>
      <c r="EOB216" s="115"/>
      <c r="EOC216" s="115"/>
      <c r="EOD216" s="115"/>
      <c r="EOE216" s="115"/>
      <c r="EOF216" s="115"/>
    </row>
    <row r="217" spans="1:3776" ht="36" customHeight="1">
      <c r="A217" s="68" t="s">
        <v>184</v>
      </c>
      <c r="B217" s="69"/>
      <c r="C217" s="70">
        <f>D217+E217+F217</f>
        <v>140616</v>
      </c>
      <c r="D217" s="71">
        <f>SUM(D218:D219)</f>
        <v>46872</v>
      </c>
      <c r="E217" s="71">
        <f>SUM(E218:E219)</f>
        <v>46872</v>
      </c>
      <c r="F217" s="71">
        <f>SUM(F218:F219)</f>
        <v>46872</v>
      </c>
    </row>
    <row r="218" spans="1:3776" ht="15.75">
      <c r="A218" s="63"/>
      <c r="B218" s="64" t="s">
        <v>136</v>
      </c>
      <c r="C218" s="65">
        <f t="shared" si="3"/>
        <v>108000</v>
      </c>
      <c r="D218" s="31">
        <v>36000</v>
      </c>
      <c r="E218" s="31">
        <v>36000</v>
      </c>
      <c r="F218" s="31">
        <v>36000</v>
      </c>
    </row>
    <row r="219" spans="1:3776" ht="15.75">
      <c r="A219" s="63"/>
      <c r="B219" s="64" t="s">
        <v>161</v>
      </c>
      <c r="C219" s="65">
        <f t="shared" si="3"/>
        <v>32616</v>
      </c>
      <c r="D219" s="31">
        <v>10872</v>
      </c>
      <c r="E219" s="31">
        <v>10872</v>
      </c>
      <c r="F219" s="31">
        <v>10872</v>
      </c>
    </row>
    <row r="220" spans="1:3776" ht="15.75">
      <c r="A220" s="79" t="s">
        <v>170</v>
      </c>
      <c r="B220" s="80"/>
      <c r="C220" s="81">
        <f t="shared" si="3"/>
        <v>0</v>
      </c>
      <c r="D220" s="82">
        <f>SUM(D221:D223)</f>
        <v>0</v>
      </c>
      <c r="E220" s="82">
        <f t="shared" ref="E220:F220" si="4">SUM(E221:E223)</f>
        <v>0</v>
      </c>
      <c r="F220" s="82">
        <f t="shared" si="4"/>
        <v>0</v>
      </c>
    </row>
    <row r="221" spans="1:3776" ht="15.75">
      <c r="A221" s="63" t="s">
        <v>172</v>
      </c>
      <c r="B221" s="64" t="s">
        <v>131</v>
      </c>
      <c r="C221" s="65">
        <f t="shared" si="3"/>
        <v>0</v>
      </c>
      <c r="D221" s="31"/>
      <c r="E221" s="31"/>
      <c r="F221" s="31"/>
    </row>
    <row r="222" spans="1:3776" ht="15.75">
      <c r="A222" s="63" t="s">
        <v>173</v>
      </c>
      <c r="B222" s="64" t="s">
        <v>127</v>
      </c>
      <c r="C222" s="65">
        <f t="shared" si="3"/>
        <v>0</v>
      </c>
      <c r="D222" s="31"/>
      <c r="E222" s="31"/>
      <c r="F222" s="31"/>
    </row>
    <row r="223" spans="1:3776" ht="15.75">
      <c r="A223" s="63" t="s">
        <v>174</v>
      </c>
      <c r="B223" s="64" t="s">
        <v>129</v>
      </c>
      <c r="C223" s="65">
        <f t="shared" si="3"/>
        <v>0</v>
      </c>
      <c r="D223" s="31"/>
      <c r="E223" s="31"/>
      <c r="F223" s="31"/>
    </row>
    <row r="224" spans="1:3776" ht="15.75">
      <c r="A224" s="79" t="s">
        <v>175</v>
      </c>
      <c r="B224" s="78"/>
      <c r="C224" s="81">
        <f>D224+E224+F224</f>
        <v>0</v>
      </c>
      <c r="D224" s="82">
        <f>SUM(D225:D227)</f>
        <v>0</v>
      </c>
      <c r="E224" s="82">
        <f>SUM(E225:E227)</f>
        <v>0</v>
      </c>
      <c r="F224" s="82">
        <f>SUM(F225:F227)</f>
        <v>0</v>
      </c>
    </row>
    <row r="225" spans="1:6" ht="15.75">
      <c r="A225" s="63" t="s">
        <v>173</v>
      </c>
      <c r="B225" s="64" t="s">
        <v>127</v>
      </c>
      <c r="C225" s="65">
        <f t="shared" si="3"/>
        <v>0</v>
      </c>
      <c r="D225" s="31"/>
      <c r="E225" s="31"/>
      <c r="F225" s="31"/>
    </row>
    <row r="226" spans="1:6" ht="15.75">
      <c r="A226" s="63"/>
      <c r="B226" s="64"/>
      <c r="C226" s="65">
        <f t="shared" si="3"/>
        <v>0</v>
      </c>
      <c r="D226" s="31"/>
      <c r="E226" s="31"/>
      <c r="F226" s="31"/>
    </row>
    <row r="227" spans="1:6" ht="15.75">
      <c r="A227" s="63"/>
      <c r="B227" s="64"/>
      <c r="C227" s="65">
        <f t="shared" si="3"/>
        <v>0</v>
      </c>
      <c r="D227" s="31"/>
      <c r="E227" s="31"/>
      <c r="F227" s="31"/>
    </row>
    <row r="228" spans="1:6" ht="15.75">
      <c r="A228" s="120" t="s">
        <v>185</v>
      </c>
      <c r="B228" s="47" t="s">
        <v>111</v>
      </c>
      <c r="C228" s="83">
        <f t="shared" ref="C228:C234" si="5">D228+E228+F228</f>
        <v>0</v>
      </c>
      <c r="D228" s="84">
        <f>D229+D232</f>
        <v>0</v>
      </c>
      <c r="E228" s="84">
        <f t="shared" ref="E228:F228" si="6">E229+E232</f>
        <v>0</v>
      </c>
      <c r="F228" s="84">
        <f t="shared" si="6"/>
        <v>0</v>
      </c>
    </row>
    <row r="229" spans="1:6" ht="31.5">
      <c r="A229" s="123" t="s">
        <v>176</v>
      </c>
      <c r="B229" s="47" t="s">
        <v>171</v>
      </c>
      <c r="C229" s="48">
        <f t="shared" si="5"/>
        <v>0</v>
      </c>
      <c r="D229" s="84">
        <f>D230+D231</f>
        <v>0</v>
      </c>
      <c r="E229" s="84">
        <f t="shared" ref="E229:F229" si="7">E230+E231</f>
        <v>0</v>
      </c>
      <c r="F229" s="84">
        <f t="shared" si="7"/>
        <v>0</v>
      </c>
    </row>
    <row r="230" spans="1:6" ht="15.75">
      <c r="A230" s="123" t="s">
        <v>177</v>
      </c>
      <c r="B230" s="47" t="s">
        <v>136</v>
      </c>
      <c r="C230" s="48">
        <f t="shared" si="5"/>
        <v>0</v>
      </c>
      <c r="D230" s="124"/>
      <c r="E230" s="125"/>
      <c r="F230" s="125"/>
    </row>
    <row r="231" spans="1:6" ht="15.75" customHeight="1">
      <c r="A231" s="123" t="s">
        <v>178</v>
      </c>
      <c r="B231" s="47" t="s">
        <v>161</v>
      </c>
      <c r="C231" s="48">
        <f t="shared" si="5"/>
        <v>0</v>
      </c>
      <c r="D231" s="124"/>
      <c r="E231" s="125"/>
      <c r="F231" s="125"/>
    </row>
    <row r="232" spans="1:6" ht="31.5" hidden="1">
      <c r="A232" s="123" t="s">
        <v>179</v>
      </c>
      <c r="B232" s="47" t="s">
        <v>171</v>
      </c>
      <c r="C232" s="48">
        <f t="shared" si="5"/>
        <v>0</v>
      </c>
      <c r="D232" s="84">
        <f>D233+D234</f>
        <v>0</v>
      </c>
      <c r="E232" s="84">
        <f t="shared" ref="E232:F232" si="8">E233+E234</f>
        <v>0</v>
      </c>
      <c r="F232" s="84">
        <f t="shared" si="8"/>
        <v>0</v>
      </c>
    </row>
    <row r="233" spans="1:6" ht="15.75" hidden="1">
      <c r="A233" s="123" t="s">
        <v>180</v>
      </c>
      <c r="B233" s="47" t="s">
        <v>136</v>
      </c>
      <c r="C233" s="48">
        <f t="shared" si="5"/>
        <v>0</v>
      </c>
      <c r="D233" s="124"/>
      <c r="E233" s="125"/>
      <c r="F233" s="125"/>
    </row>
    <row r="234" spans="1:6" ht="15.75" hidden="1" customHeight="1">
      <c r="A234" s="123" t="s">
        <v>181</v>
      </c>
      <c r="B234" s="47" t="s">
        <v>161</v>
      </c>
      <c r="C234" s="48">
        <f t="shared" si="5"/>
        <v>0</v>
      </c>
      <c r="D234" s="124"/>
      <c r="E234" s="125"/>
      <c r="F234" s="125"/>
    </row>
    <row r="235" spans="1:6" ht="33.75" customHeight="1">
      <c r="A235" s="30" t="s">
        <v>138</v>
      </c>
      <c r="B235" s="47" t="s">
        <v>111</v>
      </c>
      <c r="C235" s="83">
        <f t="shared" si="3"/>
        <v>8651944</v>
      </c>
      <c r="D235" s="84">
        <f>D236+D256</f>
        <v>2856462</v>
      </c>
      <c r="E235" s="84">
        <f>E236+E256</f>
        <v>2883462</v>
      </c>
      <c r="F235" s="84">
        <f>F236+F256</f>
        <v>2912020</v>
      </c>
    </row>
    <row r="236" spans="1:6" ht="101.25" customHeight="1">
      <c r="A236" s="30" t="s">
        <v>162</v>
      </c>
      <c r="B236" s="47" t="s">
        <v>111</v>
      </c>
      <c r="C236" s="83">
        <f t="shared" si="3"/>
        <v>1809682</v>
      </c>
      <c r="D236" s="84">
        <f>D237+D241+D248+D250+D251</f>
        <v>575708</v>
      </c>
      <c r="E236" s="84">
        <f>E237+E241+E248+E250+E251</f>
        <v>602708</v>
      </c>
      <c r="F236" s="84">
        <f>F237+F241+F248+F250+F251</f>
        <v>631266</v>
      </c>
    </row>
    <row r="237" spans="1:6" ht="33.75" customHeight="1">
      <c r="A237" s="85" t="s">
        <v>139</v>
      </c>
      <c r="B237" s="86">
        <v>210</v>
      </c>
      <c r="C237" s="87">
        <f t="shared" si="3"/>
        <v>0</v>
      </c>
      <c r="D237" s="88">
        <f>D238+D239+D240</f>
        <v>0</v>
      </c>
      <c r="E237" s="88">
        <f>E238+E239+E240</f>
        <v>0</v>
      </c>
      <c r="F237" s="88">
        <f>F238+F239+F240</f>
        <v>0</v>
      </c>
    </row>
    <row r="238" spans="1:6" ht="17.25" customHeight="1">
      <c r="A238" s="28" t="s">
        <v>113</v>
      </c>
      <c r="B238" s="54">
        <v>211</v>
      </c>
      <c r="C238" s="89">
        <f t="shared" si="3"/>
        <v>0</v>
      </c>
      <c r="D238" s="37"/>
      <c r="E238" s="37"/>
      <c r="F238" s="37"/>
    </row>
    <row r="239" spans="1:6" ht="17.25" customHeight="1">
      <c r="A239" s="28" t="s">
        <v>114</v>
      </c>
      <c r="B239" s="54">
        <v>212</v>
      </c>
      <c r="C239" s="89">
        <f t="shared" si="3"/>
        <v>0</v>
      </c>
      <c r="D239" s="37"/>
      <c r="E239" s="37"/>
      <c r="F239" s="37"/>
    </row>
    <row r="240" spans="1:6" ht="17.25" customHeight="1">
      <c r="A240" s="28" t="s">
        <v>115</v>
      </c>
      <c r="B240" s="54">
        <v>213</v>
      </c>
      <c r="C240" s="89">
        <f t="shared" si="3"/>
        <v>0</v>
      </c>
      <c r="D240" s="37"/>
      <c r="E240" s="37"/>
      <c r="F240" s="37"/>
    </row>
    <row r="241" spans="1:6" ht="17.25" customHeight="1">
      <c r="A241" s="85" t="s">
        <v>140</v>
      </c>
      <c r="B241" s="86">
        <v>220</v>
      </c>
      <c r="C241" s="87">
        <f t="shared" si="3"/>
        <v>19200</v>
      </c>
      <c r="D241" s="88">
        <f>D242+D243+D245+D246+D247</f>
        <v>6000</v>
      </c>
      <c r="E241" s="88">
        <f>E242+E243+E245+E246+E247</f>
        <v>7000</v>
      </c>
      <c r="F241" s="88">
        <f>F242+F243+F245+F246+F247</f>
        <v>6200</v>
      </c>
    </row>
    <row r="242" spans="1:6" ht="17.25" customHeight="1">
      <c r="A242" s="28" t="s">
        <v>116</v>
      </c>
      <c r="B242" s="54">
        <v>221</v>
      </c>
      <c r="C242" s="89">
        <f t="shared" si="3"/>
        <v>0</v>
      </c>
      <c r="D242" s="90"/>
      <c r="E242" s="90"/>
      <c r="F242" s="90"/>
    </row>
    <row r="243" spans="1:6" ht="17.25" customHeight="1">
      <c r="A243" s="28" t="s">
        <v>117</v>
      </c>
      <c r="B243" s="54">
        <v>222</v>
      </c>
      <c r="C243" s="89">
        <f t="shared" si="3"/>
        <v>0</v>
      </c>
      <c r="D243" s="90"/>
      <c r="E243" s="90"/>
      <c r="F243" s="90"/>
    </row>
    <row r="244" spans="1:6" ht="17.25" hidden="1" customHeight="1">
      <c r="A244" s="28" t="s">
        <v>119</v>
      </c>
      <c r="B244" s="54" t="s">
        <v>166</v>
      </c>
      <c r="C244" s="89">
        <f t="shared" si="3"/>
        <v>0</v>
      </c>
      <c r="D244" s="90"/>
      <c r="E244" s="90"/>
      <c r="F244" s="90"/>
    </row>
    <row r="245" spans="1:6" ht="32.25" customHeight="1">
      <c r="A245" s="28" t="s">
        <v>141</v>
      </c>
      <c r="B245" s="54">
        <v>224</v>
      </c>
      <c r="C245" s="89">
        <f t="shared" si="3"/>
        <v>0</v>
      </c>
      <c r="D245" s="90"/>
      <c r="E245" s="90"/>
      <c r="F245" s="90"/>
    </row>
    <row r="246" spans="1:6" ht="18" customHeight="1">
      <c r="A246" s="28" t="s">
        <v>120</v>
      </c>
      <c r="B246" s="54">
        <v>225</v>
      </c>
      <c r="C246" s="89">
        <f t="shared" si="3"/>
        <v>0</v>
      </c>
      <c r="D246" s="90"/>
      <c r="E246" s="90"/>
      <c r="F246" s="90"/>
    </row>
    <row r="247" spans="1:6" ht="18" customHeight="1">
      <c r="A247" s="28" t="s">
        <v>121</v>
      </c>
      <c r="B247" s="54">
        <v>226</v>
      </c>
      <c r="C247" s="89">
        <f t="shared" si="3"/>
        <v>19200</v>
      </c>
      <c r="D247" s="90">
        <v>6000</v>
      </c>
      <c r="E247" s="90">
        <v>7000</v>
      </c>
      <c r="F247" s="90">
        <v>6200</v>
      </c>
    </row>
    <row r="248" spans="1:6" ht="18" customHeight="1">
      <c r="A248" s="85" t="s">
        <v>140</v>
      </c>
      <c r="B248" s="86">
        <v>260</v>
      </c>
      <c r="C248" s="87">
        <f t="shared" si="3"/>
        <v>1790482</v>
      </c>
      <c r="D248" s="88">
        <f>D249</f>
        <v>569708</v>
      </c>
      <c r="E248" s="88">
        <f>E249</f>
        <v>595708</v>
      </c>
      <c r="F248" s="88">
        <f>F249</f>
        <v>625066</v>
      </c>
    </row>
    <row r="249" spans="1:6" ht="18" customHeight="1">
      <c r="A249" s="28" t="s">
        <v>142</v>
      </c>
      <c r="B249" s="54">
        <v>262</v>
      </c>
      <c r="C249" s="89">
        <f t="shared" si="3"/>
        <v>1790482</v>
      </c>
      <c r="D249" s="37">
        <v>569708</v>
      </c>
      <c r="E249" s="37">
        <v>595708</v>
      </c>
      <c r="F249" s="37">
        <v>625066</v>
      </c>
    </row>
    <row r="250" spans="1:6" ht="18" customHeight="1">
      <c r="A250" s="85" t="s">
        <v>143</v>
      </c>
      <c r="B250" s="86">
        <v>290</v>
      </c>
      <c r="C250" s="87">
        <f t="shared" si="3"/>
        <v>0</v>
      </c>
      <c r="D250" s="91"/>
      <c r="E250" s="91"/>
      <c r="F250" s="91"/>
    </row>
    <row r="251" spans="1:6" ht="18" customHeight="1">
      <c r="A251" s="85" t="s">
        <v>144</v>
      </c>
      <c r="B251" s="86">
        <v>300</v>
      </c>
      <c r="C251" s="87">
        <f t="shared" si="3"/>
        <v>0</v>
      </c>
      <c r="D251" s="88">
        <f>D252+D253</f>
        <v>0</v>
      </c>
      <c r="E251" s="88">
        <f>E252+E253</f>
        <v>0</v>
      </c>
      <c r="F251" s="88">
        <f>F252+F253</f>
        <v>0</v>
      </c>
    </row>
    <row r="252" spans="1:6" ht="18" customHeight="1">
      <c r="A252" s="28" t="s">
        <v>126</v>
      </c>
      <c r="B252" s="54">
        <v>310</v>
      </c>
      <c r="C252" s="89">
        <f t="shared" si="3"/>
        <v>0</v>
      </c>
      <c r="D252" s="37"/>
      <c r="E252" s="37"/>
      <c r="F252" s="37"/>
    </row>
    <row r="253" spans="1:6" ht="33" customHeight="1">
      <c r="A253" s="28" t="s">
        <v>128</v>
      </c>
      <c r="B253" s="54">
        <v>340</v>
      </c>
      <c r="C253" s="89">
        <f t="shared" si="3"/>
        <v>0</v>
      </c>
      <c r="D253" s="37"/>
      <c r="E253" s="37"/>
      <c r="F253" s="37"/>
    </row>
    <row r="254" spans="1:6" ht="15.75" hidden="1">
      <c r="A254" s="92" t="s">
        <v>145</v>
      </c>
      <c r="B254" s="54" t="s">
        <v>111</v>
      </c>
      <c r="C254" s="89" t="e">
        <f t="shared" si="3"/>
        <v>#VALUE!</v>
      </c>
      <c r="D254" s="54" t="s">
        <v>111</v>
      </c>
      <c r="E254" s="54" t="s">
        <v>111</v>
      </c>
      <c r="F254" s="54" t="s">
        <v>111</v>
      </c>
    </row>
    <row r="255" spans="1:6" ht="15.75" hidden="1">
      <c r="A255" s="28" t="s">
        <v>146</v>
      </c>
      <c r="B255" s="54" t="s">
        <v>111</v>
      </c>
      <c r="C255" s="89">
        <f t="shared" si="3"/>
        <v>0</v>
      </c>
      <c r="D255" s="46">
        <v>0</v>
      </c>
      <c r="E255" s="46">
        <v>0</v>
      </c>
      <c r="F255" s="46">
        <v>0</v>
      </c>
    </row>
    <row r="256" spans="1:6" ht="51.75" customHeight="1">
      <c r="A256" s="30" t="s">
        <v>163</v>
      </c>
      <c r="B256" s="47" t="s">
        <v>111</v>
      </c>
      <c r="C256" s="83">
        <f t="shared" ref="C256:C272" si="9">D256+E256+F256</f>
        <v>6842262</v>
      </c>
      <c r="D256" s="84">
        <f>D257+D261+D267+D269+D270</f>
        <v>2280754</v>
      </c>
      <c r="E256" s="84">
        <f t="shared" ref="E256:F256" si="10">E257+E261+E267+E269+E270</f>
        <v>2280754</v>
      </c>
      <c r="F256" s="84">
        <f t="shared" si="10"/>
        <v>2280754</v>
      </c>
    </row>
    <row r="257" spans="1:6" ht="33.75" customHeight="1">
      <c r="A257" s="85" t="s">
        <v>139</v>
      </c>
      <c r="B257" s="86">
        <v>210</v>
      </c>
      <c r="C257" s="87">
        <f t="shared" si="9"/>
        <v>0</v>
      </c>
      <c r="D257" s="88">
        <f>D258+D259+D260</f>
        <v>0</v>
      </c>
      <c r="E257" s="88">
        <f>E258+E259+E260</f>
        <v>0</v>
      </c>
      <c r="F257" s="88">
        <f>F258+F259+F260</f>
        <v>0</v>
      </c>
    </row>
    <row r="258" spans="1:6" ht="18" customHeight="1">
      <c r="A258" s="28" t="s">
        <v>113</v>
      </c>
      <c r="B258" s="54">
        <v>211</v>
      </c>
      <c r="C258" s="119">
        <f t="shared" si="9"/>
        <v>0</v>
      </c>
      <c r="D258" s="37"/>
      <c r="E258" s="37"/>
      <c r="F258" s="37"/>
    </row>
    <row r="259" spans="1:6" ht="18" customHeight="1">
      <c r="A259" s="28" t="s">
        <v>114</v>
      </c>
      <c r="B259" s="54">
        <v>212</v>
      </c>
      <c r="C259" s="119">
        <f t="shared" si="9"/>
        <v>0</v>
      </c>
      <c r="D259" s="37"/>
      <c r="E259" s="37"/>
      <c r="F259" s="37"/>
    </row>
    <row r="260" spans="1:6" ht="18" customHeight="1">
      <c r="A260" s="28" t="s">
        <v>115</v>
      </c>
      <c r="B260" s="54">
        <v>213</v>
      </c>
      <c r="C260" s="119">
        <f t="shared" si="9"/>
        <v>0</v>
      </c>
      <c r="D260" s="37"/>
      <c r="E260" s="37"/>
      <c r="F260" s="37"/>
    </row>
    <row r="261" spans="1:6" ht="18" customHeight="1">
      <c r="A261" s="85" t="s">
        <v>140</v>
      </c>
      <c r="B261" s="86">
        <v>220</v>
      </c>
      <c r="C261" s="119">
        <f t="shared" si="9"/>
        <v>0</v>
      </c>
      <c r="D261" s="88">
        <f>D262+D263+D264+D265+D266</f>
        <v>0</v>
      </c>
      <c r="E261" s="88">
        <f>E262+E263+E264+E265+E266</f>
        <v>0</v>
      </c>
      <c r="F261" s="88">
        <f>F262+F263+F264+F265+F266</f>
        <v>0</v>
      </c>
    </row>
    <row r="262" spans="1:6" ht="18" customHeight="1">
      <c r="A262" s="28" t="s">
        <v>116</v>
      </c>
      <c r="B262" s="54">
        <v>221</v>
      </c>
      <c r="C262" s="119">
        <f t="shared" si="9"/>
        <v>0</v>
      </c>
      <c r="D262" s="90"/>
      <c r="E262" s="90"/>
      <c r="F262" s="90"/>
    </row>
    <row r="263" spans="1:6" ht="18" customHeight="1">
      <c r="A263" s="28" t="s">
        <v>117</v>
      </c>
      <c r="B263" s="54">
        <v>222</v>
      </c>
      <c r="C263" s="119">
        <f t="shared" si="9"/>
        <v>0</v>
      </c>
      <c r="D263" s="90"/>
      <c r="E263" s="90"/>
      <c r="F263" s="90"/>
    </row>
    <row r="264" spans="1:6" ht="18" customHeight="1">
      <c r="A264" s="28" t="s">
        <v>141</v>
      </c>
      <c r="B264" s="54">
        <v>224</v>
      </c>
      <c r="C264" s="119">
        <f t="shared" si="9"/>
        <v>0</v>
      </c>
      <c r="D264" s="90"/>
      <c r="E264" s="90"/>
      <c r="F264" s="90"/>
    </row>
    <row r="265" spans="1:6" ht="18" customHeight="1">
      <c r="A265" s="28" t="s">
        <v>120</v>
      </c>
      <c r="B265" s="54">
        <v>225</v>
      </c>
      <c r="C265" s="119">
        <f t="shared" si="9"/>
        <v>0</v>
      </c>
      <c r="D265" s="90"/>
      <c r="E265" s="90"/>
      <c r="F265" s="90"/>
    </row>
    <row r="266" spans="1:6" ht="18" customHeight="1">
      <c r="A266" s="28" t="s">
        <v>121</v>
      </c>
      <c r="B266" s="54">
        <v>226</v>
      </c>
      <c r="C266" s="119">
        <f t="shared" si="9"/>
        <v>0</v>
      </c>
      <c r="D266" s="90"/>
      <c r="E266" s="90"/>
      <c r="F266" s="90"/>
    </row>
    <row r="267" spans="1:6" ht="18" customHeight="1">
      <c r="A267" s="85" t="s">
        <v>140</v>
      </c>
      <c r="B267" s="86">
        <v>260</v>
      </c>
      <c r="C267" s="119">
        <f t="shared" si="9"/>
        <v>0</v>
      </c>
      <c r="D267" s="88">
        <f>D268</f>
        <v>0</v>
      </c>
      <c r="E267" s="88">
        <f>E268</f>
        <v>0</v>
      </c>
      <c r="F267" s="88">
        <f>F268</f>
        <v>0</v>
      </c>
    </row>
    <row r="268" spans="1:6" ht="18" customHeight="1">
      <c r="A268" s="28" t="s">
        <v>142</v>
      </c>
      <c r="B268" s="54">
        <v>262</v>
      </c>
      <c r="C268" s="119">
        <f t="shared" si="9"/>
        <v>0</v>
      </c>
      <c r="D268" s="37"/>
      <c r="E268" s="37"/>
      <c r="F268" s="37"/>
    </row>
    <row r="269" spans="1:6" ht="18" customHeight="1">
      <c r="A269" s="85" t="s">
        <v>143</v>
      </c>
      <c r="B269" s="86">
        <v>290</v>
      </c>
      <c r="C269" s="119">
        <f t="shared" si="9"/>
        <v>0</v>
      </c>
      <c r="D269" s="91"/>
      <c r="E269" s="91"/>
      <c r="F269" s="91"/>
    </row>
    <row r="270" spans="1:6" ht="18" customHeight="1">
      <c r="A270" s="85" t="s">
        <v>144</v>
      </c>
      <c r="B270" s="86">
        <v>300</v>
      </c>
      <c r="C270" s="87">
        <f t="shared" si="9"/>
        <v>6842262</v>
      </c>
      <c r="D270" s="88">
        <f>D271+D272</f>
        <v>2280754</v>
      </c>
      <c r="E270" s="88">
        <f>E271+E272</f>
        <v>2280754</v>
      </c>
      <c r="F270" s="88">
        <f>F271+F272</f>
        <v>2280754</v>
      </c>
    </row>
    <row r="271" spans="1:6" ht="18" customHeight="1">
      <c r="A271" s="28" t="s">
        <v>126</v>
      </c>
      <c r="B271" s="54">
        <v>310</v>
      </c>
      <c r="C271" s="119">
        <f t="shared" si="9"/>
        <v>242568</v>
      </c>
      <c r="D271" s="37">
        <v>80856</v>
      </c>
      <c r="E271" s="37">
        <v>80856</v>
      </c>
      <c r="F271" s="37">
        <v>80856</v>
      </c>
    </row>
    <row r="272" spans="1:6" ht="18" customHeight="1">
      <c r="A272" s="28" t="s">
        <v>128</v>
      </c>
      <c r="B272" s="54">
        <v>340</v>
      </c>
      <c r="C272" s="119">
        <f t="shared" si="9"/>
        <v>6599694</v>
      </c>
      <c r="D272" s="37">
        <v>2199898</v>
      </c>
      <c r="E272" s="37">
        <v>2199898</v>
      </c>
      <c r="F272" s="37">
        <v>2199898</v>
      </c>
    </row>
    <row r="273" spans="1:6" ht="15.75">
      <c r="A273" s="93" t="s">
        <v>147</v>
      </c>
      <c r="B273" s="94" t="s">
        <v>111</v>
      </c>
      <c r="C273" s="95">
        <f>D273+E273+F273</f>
        <v>62403553</v>
      </c>
      <c r="D273" s="95">
        <f>D275+D276+D277+D279+D280+D282+D283+D284+D286+D287+D289+D290+D291+D281</f>
        <v>20493152</v>
      </c>
      <c r="E273" s="95">
        <f>E275+E276+E277+E279+E280+E282+E283+E284+E286+E287+E289+E290+E291+E281</f>
        <v>21106146</v>
      </c>
      <c r="F273" s="95">
        <f>F275+F276+F277+F279+F280+F282+F283+F284+F286+F287+F289+F290+F291+F281</f>
        <v>20804255</v>
      </c>
    </row>
    <row r="274" spans="1:6" ht="32.25" customHeight="1">
      <c r="A274" s="85" t="s">
        <v>139</v>
      </c>
      <c r="B274" s="86">
        <v>210</v>
      </c>
      <c r="C274" s="88">
        <f t="shared" si="3"/>
        <v>33925278</v>
      </c>
      <c r="D274" s="88">
        <f>D275+D276+D277</f>
        <v>11308426</v>
      </c>
      <c r="E274" s="88">
        <f>E275+E276+E277</f>
        <v>11308426</v>
      </c>
      <c r="F274" s="88">
        <f>F275+F276+F277</f>
        <v>11308426</v>
      </c>
    </row>
    <row r="275" spans="1:6" ht="18" customHeight="1">
      <c r="A275" s="96" t="s">
        <v>113</v>
      </c>
      <c r="B275" s="51">
        <v>211</v>
      </c>
      <c r="C275" s="97">
        <f t="shared" si="3"/>
        <v>25989921</v>
      </c>
      <c r="D275" s="98">
        <f>D238+D181+D218</f>
        <v>8663307</v>
      </c>
      <c r="E275" s="98">
        <f t="shared" ref="E275:F275" si="11">E238+E181+E218</f>
        <v>8663307</v>
      </c>
      <c r="F275" s="98">
        <f t="shared" si="11"/>
        <v>8663307</v>
      </c>
    </row>
    <row r="276" spans="1:6" ht="18" customHeight="1">
      <c r="A276" s="96" t="s">
        <v>114</v>
      </c>
      <c r="B276" s="51">
        <v>212</v>
      </c>
      <c r="C276" s="97">
        <f t="shared" si="3"/>
        <v>86400</v>
      </c>
      <c r="D276" s="98">
        <f t="shared" ref="D276:F276" si="12">D239+D182</f>
        <v>28800</v>
      </c>
      <c r="E276" s="98">
        <f t="shared" si="12"/>
        <v>28800</v>
      </c>
      <c r="F276" s="98">
        <f t="shared" si="12"/>
        <v>28800</v>
      </c>
    </row>
    <row r="277" spans="1:6" ht="18" customHeight="1">
      <c r="A277" s="96" t="s">
        <v>115</v>
      </c>
      <c r="B277" s="51">
        <v>213</v>
      </c>
      <c r="C277" s="97">
        <f t="shared" si="3"/>
        <v>7848957</v>
      </c>
      <c r="D277" s="98">
        <f>D240+D183+D260+D219</f>
        <v>2616319</v>
      </c>
      <c r="E277" s="98">
        <f t="shared" ref="E277:F277" si="13">E240+E183+E260+E219</f>
        <v>2616319</v>
      </c>
      <c r="F277" s="98">
        <f t="shared" si="13"/>
        <v>2616319</v>
      </c>
    </row>
    <row r="278" spans="1:6" ht="18" customHeight="1">
      <c r="A278" s="85" t="s">
        <v>140</v>
      </c>
      <c r="B278" s="86">
        <v>220</v>
      </c>
      <c r="C278" s="88">
        <v>0</v>
      </c>
      <c r="D278" s="88">
        <v>0</v>
      </c>
      <c r="E278" s="88">
        <v>0</v>
      </c>
      <c r="F278" s="88">
        <v>0</v>
      </c>
    </row>
    <row r="279" spans="1:6" ht="18" customHeight="1">
      <c r="A279" s="96" t="s">
        <v>116</v>
      </c>
      <c r="B279" s="51">
        <v>221</v>
      </c>
      <c r="C279" s="97">
        <f t="shared" ref="C279:C284" si="14">D279+E279+F279</f>
        <v>105000</v>
      </c>
      <c r="D279" s="98">
        <f>D184+D242</f>
        <v>35000</v>
      </c>
      <c r="E279" s="98">
        <f>E184+E242</f>
        <v>35000</v>
      </c>
      <c r="F279" s="98">
        <f>F184+F242</f>
        <v>35000</v>
      </c>
    </row>
    <row r="280" spans="1:6" ht="18" customHeight="1">
      <c r="A280" s="96" t="s">
        <v>117</v>
      </c>
      <c r="B280" s="51">
        <v>222</v>
      </c>
      <c r="C280" s="97">
        <f t="shared" si="14"/>
        <v>0</v>
      </c>
      <c r="D280" s="98">
        <f>D243+D185</f>
        <v>0</v>
      </c>
      <c r="E280" s="98">
        <f>E243+E185</f>
        <v>0</v>
      </c>
      <c r="F280" s="98">
        <f>F243+F185</f>
        <v>0</v>
      </c>
    </row>
    <row r="281" spans="1:6" ht="18" customHeight="1">
      <c r="A281" s="96" t="s">
        <v>119</v>
      </c>
      <c r="B281" s="51" t="s">
        <v>166</v>
      </c>
      <c r="C281" s="97">
        <f t="shared" si="14"/>
        <v>9327910</v>
      </c>
      <c r="D281" s="98">
        <f>D186+D244</f>
        <v>2823010</v>
      </c>
      <c r="E281" s="98">
        <f>E186+E244</f>
        <v>3252450</v>
      </c>
      <c r="F281" s="98">
        <f>F186+F244</f>
        <v>3252450</v>
      </c>
    </row>
    <row r="282" spans="1:6" ht="18" customHeight="1">
      <c r="A282" s="96" t="s">
        <v>141</v>
      </c>
      <c r="B282" s="51">
        <v>224</v>
      </c>
      <c r="C282" s="97">
        <f t="shared" si="14"/>
        <v>0</v>
      </c>
      <c r="D282" s="98">
        <f>D245</f>
        <v>0</v>
      </c>
      <c r="E282" s="98">
        <f>E245</f>
        <v>0</v>
      </c>
      <c r="F282" s="98">
        <f>F245</f>
        <v>0</v>
      </c>
    </row>
    <row r="283" spans="1:6" ht="18" customHeight="1">
      <c r="A283" s="96" t="s">
        <v>120</v>
      </c>
      <c r="B283" s="51">
        <v>225</v>
      </c>
      <c r="C283" s="97">
        <f t="shared" si="14"/>
        <v>1324098</v>
      </c>
      <c r="D283" s="98">
        <f>D246+D188+D202</f>
        <v>333936</v>
      </c>
      <c r="E283" s="98">
        <f t="shared" ref="E283:F283" si="15">E246+E188+E202</f>
        <v>669506</v>
      </c>
      <c r="F283" s="98">
        <f t="shared" si="15"/>
        <v>320656</v>
      </c>
    </row>
    <row r="284" spans="1:6" ht="18" customHeight="1">
      <c r="A284" s="96" t="s">
        <v>121</v>
      </c>
      <c r="B284" s="51">
        <v>226</v>
      </c>
      <c r="C284" s="97">
        <f t="shared" si="14"/>
        <v>427864</v>
      </c>
      <c r="D284" s="98">
        <f>D247+D189</f>
        <v>131050</v>
      </c>
      <c r="E284" s="98">
        <f t="shared" ref="E284:F284" si="16">E247+E189</f>
        <v>138303</v>
      </c>
      <c r="F284" s="98">
        <f t="shared" si="16"/>
        <v>158511</v>
      </c>
    </row>
    <row r="285" spans="1:6" ht="18" customHeight="1">
      <c r="A285" s="85" t="s">
        <v>140</v>
      </c>
      <c r="B285" s="86">
        <v>260</v>
      </c>
      <c r="C285" s="116">
        <v>0</v>
      </c>
      <c r="D285" s="88">
        <v>0</v>
      </c>
      <c r="E285" s="88">
        <v>0</v>
      </c>
      <c r="F285" s="88">
        <v>0</v>
      </c>
    </row>
    <row r="286" spans="1:6" ht="18" customHeight="1">
      <c r="A286" s="96" t="s">
        <v>142</v>
      </c>
      <c r="B286" s="51">
        <v>262</v>
      </c>
      <c r="C286" s="97">
        <f t="shared" ref="C286:C291" si="17">D286+E286+F286</f>
        <v>1790482</v>
      </c>
      <c r="D286" s="99">
        <f>D249</f>
        <v>569708</v>
      </c>
      <c r="E286" s="99">
        <f>E249</f>
        <v>595708</v>
      </c>
      <c r="F286" s="99">
        <f>F249</f>
        <v>625066</v>
      </c>
    </row>
    <row r="287" spans="1:6" ht="18" customHeight="1">
      <c r="A287" s="117" t="s">
        <v>143</v>
      </c>
      <c r="B287" s="118">
        <v>290</v>
      </c>
      <c r="C287" s="119">
        <f t="shared" si="17"/>
        <v>5183800</v>
      </c>
      <c r="D287" s="100">
        <f>D250+D192+D191+D190</f>
        <v>1800400</v>
      </c>
      <c r="E287" s="100">
        <f>E250+E192+E191+E190</f>
        <v>1691700</v>
      </c>
      <c r="F287" s="100">
        <f>F250+F192+F191+F190</f>
        <v>1691700</v>
      </c>
    </row>
    <row r="288" spans="1:6" ht="18" customHeight="1">
      <c r="A288" s="85" t="s">
        <v>144</v>
      </c>
      <c r="B288" s="86">
        <v>300</v>
      </c>
      <c r="C288" s="119">
        <f t="shared" si="17"/>
        <v>10319121</v>
      </c>
      <c r="D288" s="88">
        <f>D289+D290</f>
        <v>3491622</v>
      </c>
      <c r="E288" s="88">
        <f>E289+E290</f>
        <v>3415053</v>
      </c>
      <c r="F288" s="88">
        <f>F289+F290</f>
        <v>3412446</v>
      </c>
    </row>
    <row r="289" spans="1:6" ht="18" customHeight="1">
      <c r="A289" s="96" t="s">
        <v>126</v>
      </c>
      <c r="B289" s="51">
        <v>310</v>
      </c>
      <c r="C289" s="97">
        <f t="shared" si="17"/>
        <v>342568</v>
      </c>
      <c r="D289" s="99">
        <f>D271+D193+D212</f>
        <v>180856</v>
      </c>
      <c r="E289" s="99">
        <f t="shared" ref="E289:F289" si="18">E271+E193+E212</f>
        <v>80856</v>
      </c>
      <c r="F289" s="99">
        <f t="shared" si="18"/>
        <v>80856</v>
      </c>
    </row>
    <row r="290" spans="1:6" ht="31.5" customHeight="1">
      <c r="A290" s="96" t="s">
        <v>128</v>
      </c>
      <c r="B290" s="51">
        <v>340</v>
      </c>
      <c r="C290" s="97">
        <f t="shared" si="17"/>
        <v>9976553</v>
      </c>
      <c r="D290" s="99">
        <f>D253+D194+D272</f>
        <v>3310766</v>
      </c>
      <c r="E290" s="99">
        <f>E253+E194+E272</f>
        <v>3334197</v>
      </c>
      <c r="F290" s="99">
        <f>F253+F194+F272</f>
        <v>3331590</v>
      </c>
    </row>
    <row r="291" spans="1:6" ht="18" customHeight="1">
      <c r="A291" s="96" t="s">
        <v>148</v>
      </c>
      <c r="B291" s="51"/>
      <c r="C291" s="97">
        <f t="shared" si="17"/>
        <v>0</v>
      </c>
      <c r="D291" s="99">
        <v>0</v>
      </c>
      <c r="E291" s="99">
        <v>0</v>
      </c>
      <c r="F291" s="99">
        <v>0</v>
      </c>
    </row>
    <row r="292" spans="1:6" ht="15.75" hidden="1">
      <c r="A292" s="101"/>
      <c r="B292" s="102"/>
      <c r="C292" s="103"/>
      <c r="D292" s="104"/>
      <c r="E292" s="104"/>
      <c r="F292" s="104"/>
    </row>
    <row r="293" spans="1:6" ht="15.75" hidden="1">
      <c r="A293" s="101"/>
      <c r="B293" s="102"/>
      <c r="C293" s="103"/>
      <c r="D293" s="104"/>
      <c r="E293" s="104"/>
      <c r="F293" s="104"/>
    </row>
    <row r="294" spans="1:6" ht="15">
      <c r="A294" s="6"/>
      <c r="B294" s="6"/>
      <c r="C294" s="6"/>
      <c r="D294" s="6"/>
      <c r="E294" s="6"/>
      <c r="F294" s="6"/>
    </row>
    <row r="295" spans="1:6" ht="15" hidden="1">
      <c r="A295" s="6"/>
      <c r="B295" s="6"/>
      <c r="C295" s="6"/>
      <c r="D295" s="6"/>
      <c r="E295" s="6"/>
      <c r="F295" s="6"/>
    </row>
    <row r="296" spans="1:6" ht="18" customHeight="1">
      <c r="A296" s="105" t="s">
        <v>149</v>
      </c>
      <c r="B296" s="11"/>
      <c r="C296" s="11"/>
      <c r="D296" s="11"/>
      <c r="E296" s="11"/>
      <c r="F296" s="11"/>
    </row>
    <row r="297" spans="1:6" ht="18" customHeight="1">
      <c r="A297" s="105" t="s">
        <v>150</v>
      </c>
      <c r="B297" s="106"/>
      <c r="C297" s="106"/>
      <c r="D297" s="106"/>
      <c r="E297" s="11"/>
      <c r="F297" s="11"/>
    </row>
    <row r="298" spans="1:6" ht="18" customHeight="1">
      <c r="A298" s="105" t="s">
        <v>151</v>
      </c>
      <c r="B298" s="107"/>
      <c r="C298" s="108"/>
      <c r="D298" s="108"/>
      <c r="E298" s="186" t="s">
        <v>152</v>
      </c>
      <c r="F298" s="186"/>
    </row>
    <row r="299" spans="1:6" ht="15">
      <c r="A299" s="105"/>
      <c r="B299" s="109"/>
      <c r="C299" s="110"/>
      <c r="D299" s="111" t="s">
        <v>153</v>
      </c>
      <c r="E299" s="182" t="s">
        <v>154</v>
      </c>
      <c r="F299" s="182"/>
    </row>
    <row r="300" spans="1:6" ht="18.75">
      <c r="A300" s="105"/>
      <c r="B300" s="11"/>
      <c r="C300" s="11"/>
      <c r="D300" s="11"/>
      <c r="E300" s="11"/>
      <c r="F300" s="11"/>
    </row>
    <row r="301" spans="1:6" ht="18" customHeight="1">
      <c r="A301" s="105" t="s">
        <v>155</v>
      </c>
      <c r="B301" s="11"/>
      <c r="C301" s="11"/>
      <c r="D301" s="11"/>
      <c r="E301" s="11"/>
      <c r="F301" s="11"/>
    </row>
    <row r="302" spans="1:6" ht="18" customHeight="1">
      <c r="A302" s="105" t="s">
        <v>156</v>
      </c>
      <c r="B302" s="11"/>
      <c r="C302" s="11"/>
      <c r="D302" s="11"/>
      <c r="E302" s="11"/>
      <c r="F302" s="11"/>
    </row>
    <row r="303" spans="1:6" ht="18" customHeight="1">
      <c r="A303" s="105" t="s">
        <v>157</v>
      </c>
      <c r="B303" s="107"/>
      <c r="C303" s="108"/>
      <c r="D303" s="108"/>
      <c r="E303" s="186" t="s">
        <v>158</v>
      </c>
      <c r="F303" s="186"/>
    </row>
    <row r="304" spans="1:6" ht="15">
      <c r="A304" s="105"/>
      <c r="B304" s="109"/>
      <c r="C304" s="110"/>
      <c r="D304" s="111" t="s">
        <v>153</v>
      </c>
      <c r="E304" s="182" t="s">
        <v>154</v>
      </c>
      <c r="F304" s="182"/>
    </row>
    <row r="305" spans="1:6" ht="18.75">
      <c r="A305" s="105"/>
      <c r="B305" s="11"/>
      <c r="C305" s="11"/>
      <c r="D305" s="11"/>
      <c r="E305" s="11"/>
      <c r="F305" s="11"/>
    </row>
    <row r="306" spans="1:6" ht="18.75" customHeight="1">
      <c r="A306" s="105" t="s">
        <v>159</v>
      </c>
      <c r="B306" s="107"/>
      <c r="C306" s="108"/>
      <c r="D306" s="108"/>
      <c r="E306" s="181"/>
      <c r="F306" s="181"/>
    </row>
    <row r="307" spans="1:6" ht="18.75" customHeight="1">
      <c r="A307" s="112" t="s">
        <v>160</v>
      </c>
      <c r="B307" s="109"/>
      <c r="C307" s="110"/>
      <c r="D307" s="111" t="s">
        <v>153</v>
      </c>
      <c r="E307" s="182" t="s">
        <v>154</v>
      </c>
      <c r="F307" s="182"/>
    </row>
    <row r="308" spans="1:6" ht="18.75" customHeight="1">
      <c r="A308" s="113"/>
      <c r="B308" s="11"/>
      <c r="C308" s="11"/>
      <c r="D308" s="11"/>
      <c r="E308" s="11"/>
      <c r="F308" s="11"/>
    </row>
    <row r="309" spans="1:6" ht="18.75" customHeight="1">
      <c r="A309" s="114" t="str">
        <f>E9</f>
        <v>«   29   » декабря  2012 г.</v>
      </c>
      <c r="B309" s="11"/>
      <c r="C309" s="11"/>
      <c r="D309" s="11"/>
      <c r="E309" s="11"/>
      <c r="F309" s="11"/>
    </row>
  </sheetData>
  <mergeCells count="163">
    <mergeCell ref="E306:F306"/>
    <mergeCell ref="E307:F307"/>
    <mergeCell ref="B166:C166"/>
    <mergeCell ref="B167:C167"/>
    <mergeCell ref="B168:C168"/>
    <mergeCell ref="D176:F176"/>
    <mergeCell ref="A186:A187"/>
    <mergeCell ref="E298:F298"/>
    <mergeCell ref="E299:F299"/>
    <mergeCell ref="E303:F303"/>
    <mergeCell ref="E304:F304"/>
    <mergeCell ref="B169:C169"/>
    <mergeCell ref="B170:C170"/>
    <mergeCell ref="B171:C171"/>
    <mergeCell ref="B173:C173"/>
    <mergeCell ref="A174:A176"/>
    <mergeCell ref="B174:B176"/>
    <mergeCell ref="C174:C176"/>
    <mergeCell ref="B158:C158"/>
    <mergeCell ref="B159:C159"/>
    <mergeCell ref="B160:C160"/>
    <mergeCell ref="B162:C162"/>
    <mergeCell ref="B163:C163"/>
    <mergeCell ref="B164:C164"/>
    <mergeCell ref="A152:A154"/>
    <mergeCell ref="B152:C154"/>
    <mergeCell ref="D154:F154"/>
    <mergeCell ref="B155:C155"/>
    <mergeCell ref="B156:C156"/>
    <mergeCell ref="B157:C157"/>
    <mergeCell ref="A140:E140"/>
    <mergeCell ref="A141:E141"/>
    <mergeCell ref="A142:E142"/>
    <mergeCell ref="A143:E143"/>
    <mergeCell ref="A144:E144"/>
    <mergeCell ref="A150:F150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2:F62"/>
    <mergeCell ref="A63:F63"/>
    <mergeCell ref="A68:F68"/>
    <mergeCell ref="A70:F70"/>
    <mergeCell ref="A72:E72"/>
    <mergeCell ref="A73:E73"/>
    <mergeCell ref="A55:F55"/>
    <mergeCell ref="A56:F56"/>
    <mergeCell ref="A57:F57"/>
    <mergeCell ref="A59:F59"/>
    <mergeCell ref="A60:F60"/>
    <mergeCell ref="A61:F61"/>
    <mergeCell ref="A48:F48"/>
    <mergeCell ref="A49:F49"/>
    <mergeCell ref="A51:F51"/>
    <mergeCell ref="A52:F52"/>
    <mergeCell ref="A53:F53"/>
    <mergeCell ref="A54:F54"/>
    <mergeCell ref="A38:F38"/>
    <mergeCell ref="A42:F42"/>
    <mergeCell ref="A44:F44"/>
    <mergeCell ref="A45:F45"/>
    <mergeCell ref="A46:F46"/>
    <mergeCell ref="A47:F47"/>
    <mergeCell ref="A29:F29"/>
    <mergeCell ref="A30:F30"/>
    <mergeCell ref="A33:F33"/>
    <mergeCell ref="A34:F34"/>
    <mergeCell ref="A35:F35"/>
    <mergeCell ref="A36:F36"/>
    <mergeCell ref="A21:D21"/>
    <mergeCell ref="A22:D22"/>
    <mergeCell ref="A23:D23"/>
    <mergeCell ref="A26:F26"/>
    <mergeCell ref="A27:F27"/>
    <mergeCell ref="A28:F28"/>
    <mergeCell ref="A15:D15"/>
    <mergeCell ref="A16:D16"/>
    <mergeCell ref="A17:D17"/>
    <mergeCell ref="A18:D18"/>
    <mergeCell ref="A19:D19"/>
    <mergeCell ref="A20:D20"/>
    <mergeCell ref="A9:C9"/>
    <mergeCell ref="E9:F9"/>
    <mergeCell ref="A11:F11"/>
    <mergeCell ref="A12:F12"/>
    <mergeCell ref="A13:D13"/>
    <mergeCell ref="A14:D14"/>
    <mergeCell ref="A5:C5"/>
    <mergeCell ref="A6:C6"/>
    <mergeCell ref="E6:F6"/>
    <mergeCell ref="A7:C7"/>
    <mergeCell ref="E7:F7"/>
    <mergeCell ref="A8:C8"/>
    <mergeCell ref="A1:C1"/>
    <mergeCell ref="D1:F1"/>
    <mergeCell ref="A2:C2"/>
    <mergeCell ref="A3:C3"/>
    <mergeCell ref="E3:F3"/>
    <mergeCell ref="A4:C4"/>
    <mergeCell ref="E4:F4"/>
  </mergeCells>
  <pageMargins left="0.70866141732283472" right="0.19685039370078741" top="0.31496062992125984" bottom="0.19685039370078741" header="0.31496062992125984" footer="0.31496062992125984"/>
  <pageSetup paperSize="9" scale="80" orientation="landscape" useFirstPageNumber="1" horizontalDpi="180" verticalDpi="180" r:id="rId1"/>
  <rowBreaks count="9" manualBreakCount="9">
    <brk id="36" max="16383" man="1"/>
    <brk id="60" max="16383" man="1"/>
    <brk id="102" max="16383" man="1"/>
    <brk id="140" max="16383" man="1"/>
    <brk id="171" max="16383" man="1"/>
    <brk id="195" max="16383" man="1"/>
    <brk id="213" max="16383" man="1"/>
    <brk id="246" max="5" man="1"/>
    <brk id="279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2013-09-16T12:21:06Z</dcterms:modified>
</cp:coreProperties>
</file>