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5" yWindow="15" windowWidth="2415" windowHeight="12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Лист1!$A$1:$F$334</definedName>
  </definedNames>
  <calcPr calcId="124519"/>
</workbook>
</file>

<file path=xl/calcChain.xml><?xml version="1.0" encoding="utf-8"?>
<calcChain xmlns="http://schemas.openxmlformats.org/spreadsheetml/2006/main">
  <c r="F308" i="1"/>
  <c r="E308"/>
  <c r="E311"/>
  <c r="F311"/>
  <c r="D311"/>
  <c r="E309"/>
  <c r="F309"/>
  <c r="D309"/>
  <c r="D298" s="1"/>
  <c r="D308"/>
  <c r="E304"/>
  <c r="F304"/>
  <c r="D304"/>
  <c r="E302"/>
  <c r="F302"/>
  <c r="D302"/>
  <c r="E300"/>
  <c r="F300"/>
  <c r="D300"/>
  <c r="D177"/>
  <c r="F177"/>
  <c r="E177"/>
  <c r="D190"/>
  <c r="F190"/>
  <c r="E190"/>
  <c r="C237"/>
  <c r="E237"/>
  <c r="F237"/>
  <c r="D237"/>
  <c r="C239"/>
  <c r="C238"/>
  <c r="E233"/>
  <c r="F233"/>
  <c r="D233"/>
  <c r="E234"/>
  <c r="F234"/>
  <c r="D234"/>
  <c r="E235"/>
  <c r="F235"/>
  <c r="D235"/>
  <c r="C236"/>
  <c r="E213"/>
  <c r="F213"/>
  <c r="D213"/>
  <c r="C223"/>
  <c r="C224"/>
  <c r="C225"/>
  <c r="C222"/>
  <c r="E222"/>
  <c r="F222"/>
  <c r="D222"/>
  <c r="E214"/>
  <c r="F214"/>
  <c r="D214"/>
  <c r="E215"/>
  <c r="F215"/>
  <c r="C215" s="1"/>
  <c r="D215"/>
  <c r="C216"/>
  <c r="C217"/>
  <c r="D210"/>
  <c r="C206"/>
  <c r="E206"/>
  <c r="F206"/>
  <c r="D206"/>
  <c r="E208"/>
  <c r="F208"/>
  <c r="F207" s="1"/>
  <c r="D208"/>
  <c r="E207"/>
  <c r="D207"/>
  <c r="E179"/>
  <c r="F179"/>
  <c r="D179"/>
  <c r="C189"/>
  <c r="C188"/>
  <c r="C187"/>
  <c r="C186"/>
  <c r="C185"/>
  <c r="C184"/>
  <c r="C183"/>
  <c r="C182"/>
  <c r="C181"/>
  <c r="C180"/>
  <c r="E240"/>
  <c r="F240"/>
  <c r="D240"/>
  <c r="C244"/>
  <c r="C242"/>
  <c r="D312"/>
  <c r="C207" l="1"/>
  <c r="C179"/>
  <c r="C240"/>
  <c r="C212"/>
  <c r="C211"/>
  <c r="F210"/>
  <c r="E210"/>
  <c r="D162"/>
  <c r="E314"/>
  <c r="F314"/>
  <c r="D314"/>
  <c r="C210" l="1"/>
  <c r="A334"/>
  <c r="E257"/>
  <c r="F257"/>
  <c r="E254"/>
  <c r="F254"/>
  <c r="D257"/>
  <c r="D254"/>
  <c r="C255"/>
  <c r="C256"/>
  <c r="C258"/>
  <c r="C259"/>
  <c r="C248"/>
  <c r="E245"/>
  <c r="F245"/>
  <c r="D245"/>
  <c r="D249"/>
  <c r="C251"/>
  <c r="F315"/>
  <c r="E315"/>
  <c r="E313" s="1"/>
  <c r="D315"/>
  <c r="D313" s="1"/>
  <c r="C308"/>
  <c r="F307"/>
  <c r="E307"/>
  <c r="D307"/>
  <c r="F306"/>
  <c r="E306"/>
  <c r="D306"/>
  <c r="F305"/>
  <c r="E305"/>
  <c r="D305"/>
  <c r="F301"/>
  <c r="E301"/>
  <c r="E299" s="1"/>
  <c r="D301"/>
  <c r="D299" s="1"/>
  <c r="C307" l="1"/>
  <c r="C305"/>
  <c r="E253"/>
  <c r="F253"/>
  <c r="C306"/>
  <c r="C311"/>
  <c r="C309"/>
  <c r="C257"/>
  <c r="D253"/>
  <c r="C315"/>
  <c r="C304"/>
  <c r="C301"/>
  <c r="C314"/>
  <c r="F313" s="1"/>
  <c r="C254"/>
  <c r="C302"/>
  <c r="C300"/>
  <c r="F299" s="1"/>
  <c r="C297"/>
  <c r="C296"/>
  <c r="F295"/>
  <c r="E295"/>
  <c r="D295"/>
  <c r="C294"/>
  <c r="C293"/>
  <c r="F292"/>
  <c r="E292"/>
  <c r="D292"/>
  <c r="C291"/>
  <c r="C290"/>
  <c r="C289"/>
  <c r="C288"/>
  <c r="C287"/>
  <c r="F286"/>
  <c r="E286"/>
  <c r="D286"/>
  <c r="C285"/>
  <c r="C284"/>
  <c r="C283"/>
  <c r="F282"/>
  <c r="E282"/>
  <c r="D282"/>
  <c r="C280"/>
  <c r="C279"/>
  <c r="C278"/>
  <c r="C277"/>
  <c r="F276"/>
  <c r="E276"/>
  <c r="D276"/>
  <c r="C275"/>
  <c r="C274"/>
  <c r="F273"/>
  <c r="E273"/>
  <c r="D273"/>
  <c r="C272"/>
  <c r="C271"/>
  <c r="C270"/>
  <c r="C269"/>
  <c r="C268"/>
  <c r="C267"/>
  <c r="F266"/>
  <c r="E266"/>
  <c r="D266"/>
  <c r="C265"/>
  <c r="C264"/>
  <c r="C263"/>
  <c r="F262"/>
  <c r="E262"/>
  <c r="D262"/>
  <c r="C252"/>
  <c r="C250"/>
  <c r="F249"/>
  <c r="E249"/>
  <c r="C247"/>
  <c r="C246"/>
  <c r="C245"/>
  <c r="C243"/>
  <c r="C241"/>
  <c r="C235"/>
  <c r="C234"/>
  <c r="C232"/>
  <c r="C231"/>
  <c r="C230"/>
  <c r="C229"/>
  <c r="C228"/>
  <c r="C227"/>
  <c r="F226"/>
  <c r="E226"/>
  <c r="D226"/>
  <c r="C221"/>
  <c r="F221"/>
  <c r="E221"/>
  <c r="D221"/>
  <c r="C220"/>
  <c r="C219"/>
  <c r="F218"/>
  <c r="F191" s="1"/>
  <c r="E218"/>
  <c r="D218"/>
  <c r="C214"/>
  <c r="E160"/>
  <c r="E159" s="1"/>
  <c r="C205"/>
  <c r="C204"/>
  <c r="F312"/>
  <c r="F298" s="1"/>
  <c r="E312"/>
  <c r="E298" s="1"/>
  <c r="C202"/>
  <c r="C201"/>
  <c r="C200"/>
  <c r="C199"/>
  <c r="C198"/>
  <c r="C197"/>
  <c r="C196"/>
  <c r="C195"/>
  <c r="C194"/>
  <c r="C193"/>
  <c r="C192"/>
  <c r="C298" l="1"/>
  <c r="D191"/>
  <c r="C292"/>
  <c r="C286"/>
  <c r="C213"/>
  <c r="C233"/>
  <c r="C249"/>
  <c r="C276"/>
  <c r="C226"/>
  <c r="E191"/>
  <c r="G191"/>
  <c r="E261"/>
  <c r="C273"/>
  <c r="F281"/>
  <c r="E281"/>
  <c r="C262"/>
  <c r="F261"/>
  <c r="C282"/>
  <c r="C313"/>
  <c r="C295"/>
  <c r="D281"/>
  <c r="C266"/>
  <c r="D261"/>
  <c r="C218"/>
  <c r="C299"/>
  <c r="C253"/>
  <c r="C203"/>
  <c r="E260" l="1"/>
  <c r="C281"/>
  <c r="F260"/>
  <c r="D260"/>
  <c r="C261"/>
  <c r="C191"/>
  <c r="C312"/>
  <c r="D159"/>
  <c r="B171"/>
  <c r="F169"/>
  <c r="E169"/>
  <c r="D169"/>
  <c r="B168"/>
  <c r="B167"/>
  <c r="F166"/>
  <c r="E166"/>
  <c r="D166"/>
  <c r="B164"/>
  <c r="F162"/>
  <c r="E162"/>
  <c r="B162" s="1"/>
  <c r="F160"/>
  <c r="F159" s="1"/>
  <c r="C260" l="1"/>
  <c r="D156"/>
  <c r="C190"/>
  <c r="B169"/>
  <c r="B166"/>
  <c r="C316"/>
  <c r="B160"/>
  <c r="B159"/>
  <c r="B158"/>
  <c r="F156" s="1"/>
  <c r="E156"/>
  <c r="C177" l="1"/>
  <c r="B173"/>
  <c r="B156"/>
  <c r="B155"/>
  <c r="F130"/>
  <c r="F115"/>
  <c r="F100"/>
  <c r="F88"/>
  <c r="F85"/>
  <c r="F75"/>
  <c r="F73" s="1"/>
  <c r="F112" l="1"/>
</calcChain>
</file>

<file path=xl/sharedStrings.xml><?xml version="1.0" encoding="utf-8"?>
<sst xmlns="http://schemas.openxmlformats.org/spreadsheetml/2006/main" count="351" uniqueCount="199">
  <si>
    <t>УТВЕРЖДАЮ</t>
  </si>
  <si>
    <t>(наименование должности лица, утверждающего документ)</t>
  </si>
  <si>
    <t>____________________Н. К. Беликова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</si>
  <si>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</si>
  <si>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</si>
  <si>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</si>
  <si>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</si>
  <si>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</si>
  <si>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48242037</t>
  </si>
  <si>
    <t>ИНН</t>
  </si>
  <si>
    <t>6150022597</t>
  </si>
  <si>
    <t>КПП</t>
  </si>
  <si>
    <t>615001001</t>
  </si>
  <si>
    <t>Код по ОКЕИ</t>
  </si>
  <si>
    <t>Наименование муниципального бюджетного учреждения</t>
  </si>
  <si>
    <t>Муниципальное бюджетное дошкольное образовательное учреждение детский сад комбинированного вида № 37</t>
  </si>
  <si>
    <t>Единица измерения: руб. (с точностью до второго десятичного знака после запятой)</t>
  </si>
  <si>
    <t>I. Сведения о деятельности муниципального бюджетного учреждения</t>
  </si>
  <si>
    <t>1.1. Цели деятельности учреждения в соответствии с областными законами, иными нормативными актами и уставом учреждения:</t>
  </si>
  <si>
    <t xml:space="preserve">Обеспечение охраны жизни и укрепления физического и психического здоровья детей, обеспечение познавательно-речевого, социально-личностного, художественно-эстетического и физического развития детей; воспитание с учетом </t>
  </si>
  <si>
    <t xml:space="preserve">возрастных категорий детей, гражданственности, уважения к правам с свободам человека, любви к окружающей природе, Родине, семье; осуществление необходимой коррекции недостатков в речевом, физическом развитии детей, </t>
  </si>
  <si>
    <t xml:space="preserve">взаимодействие с семьями детейдля обеспечения полноценного развитиядетей; организация консультативной и методической помощи родителям ( законным представителям 0 по вопросам воспитания, обучения и развития детей; </t>
  </si>
  <si>
    <t>1.2. Виды деятельности учреждения, относящиеся к его основным видам деятельности в соответствии с уставом учреждения:</t>
  </si>
  <si>
    <t>дошкольное образование (предшествующее начальному общему образованию)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</si>
  <si>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</si>
  <si>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II. Показатели финансового состояния муниципального бюджетного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</si>
  <si>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</si>
  <si>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</si>
  <si>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</si>
  <si>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</si>
  <si>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государственного имущества, всего</t>
  </si>
  <si>
    <t>в том числе: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</si>
  <si>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</si>
  <si>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за счет выделенных собственником имущества учреждения средств</t>
  </si>
  <si>
    <t>1.1.3. Стоимость имущества, приобретенного государственным учреждением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</si>
  <si>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</si>
  <si>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</si>
  <si>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</si>
  <si>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</si>
  <si>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</si>
  <si>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 бюджета</t>
  </si>
  <si>
    <t>2.2. Дебиторская задолженность по выданным авансам, полученным за счет средств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</si>
  <si>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</si>
  <si>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</si>
  <si>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</si>
  <si>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</si>
  <si>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</si>
  <si>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</si>
  <si>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</si>
  <si>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</si>
  <si>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</si>
  <si>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</si>
  <si>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</si>
  <si>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</si>
  <si>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</si>
  <si>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</si>
  <si>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</si>
  <si>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</si>
  <si>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</si>
  <si>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</si>
  <si>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</si>
  <si>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</si>
  <si>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</si>
  <si>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</si>
  <si>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</si>
  <si>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</si>
  <si>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</si>
  <si>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</si>
  <si>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</si>
  <si>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</si>
  <si>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</si>
  <si>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</si>
  <si>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</si>
  <si>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</si>
  <si>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</si>
  <si>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</si>
  <si>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</si>
  <si>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</si>
  <si>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</si>
  <si>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</si>
  <si>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</si>
  <si>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</si>
  <si>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</si>
  <si>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</si>
  <si>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</si>
  <si>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</si>
  <si>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</si>
  <si>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</si>
  <si>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</si>
  <si>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</si>
  <si>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</si>
  <si>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</si>
  <si>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</si>
  <si>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муниципального бюджетного учреждения</t>
  </si>
  <si>
    <t>Всего</t>
  </si>
  <si>
    <t>Очередной финансовый год</t>
  </si>
  <si>
    <t>Первый год планового периода</t>
  </si>
  <si>
    <t>Второй год планового периода</t>
  </si>
  <si>
    <t>(2014 год)</t>
  </si>
  <si>
    <t>операции по лицевым счетам, открытым в органах Федерального казначейства</t>
  </si>
  <si>
    <t>3.1. Планируемый остаток средств на начало планируемого года</t>
  </si>
  <si>
    <t>3.2. Поступления, всего:</t>
  </si>
  <si>
    <t>x</t>
  </si>
  <si>
    <t>3.2.1. Субсидии на выполнение муниципального задания</t>
  </si>
  <si>
    <t>3.2.2. Субсидии на иные цели</t>
  </si>
  <si>
    <t>3.2.3. 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</si>
  <si>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3.2.5. Поступления от иной приносящей доход деятельности, всего:</t>
  </si>
  <si>
    <t>3.3. Планируемый остаток средств на конец планируемого года</t>
  </si>
  <si>
    <t>Аналитический код расходов</t>
  </si>
  <si>
    <t>3.4. Выплаты, всего:</t>
  </si>
  <si>
    <t>х</t>
  </si>
  <si>
    <t>3.4.1.    За счет субсидии на финансовое обеспечение выполнения муниципального задания на оказание муниципальных услуг: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</si>
  <si>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</si>
  <si>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</si>
  <si>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</si>
  <si>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</si>
  <si>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</si>
  <si>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222</t>
  </si>
  <si>
    <t>коммунальные услуги</t>
  </si>
  <si>
    <t>работы, услуги по содержанию имущества</t>
  </si>
  <si>
    <t>прочие работы, услуги</t>
  </si>
  <si>
    <t>226</t>
  </si>
  <si>
    <t>290</t>
  </si>
  <si>
    <t>земельный налог</t>
  </si>
  <si>
    <t>налог на имущество</t>
  </si>
  <si>
    <t xml:space="preserve">увеличение стоимости основных средств </t>
  </si>
  <si>
    <t>310</t>
  </si>
  <si>
    <t>увеличение стоимости материальных запасов</t>
  </si>
  <si>
    <t>340</t>
  </si>
  <si>
    <t>225</t>
  </si>
  <si>
    <t>211</t>
  </si>
  <si>
    <t>3.4.3.    За счет иных источников (внебюджетная деятетельность и прочее)</t>
  </si>
  <si>
    <t>оплата труда и начисления на выплаты по оплате труда</t>
  </si>
  <si>
    <t>оплата работ, услуг</t>
  </si>
  <si>
    <t>арендная плата за пользование имуществом</t>
  </si>
  <si>
    <t>пособия по социальной помощи населению</t>
  </si>
  <si>
    <t>прочие расходы</t>
  </si>
  <si>
    <t>поступление нефинансовых активов</t>
  </si>
  <si>
    <t>СПРАВОЧНО:</t>
  </si>
  <si>
    <t>Объем публичных обязательств, всего</t>
  </si>
  <si>
    <t>Итог по выплатам:</t>
  </si>
  <si>
    <t>Программные меропиятия</t>
  </si>
  <si>
    <t>Руководитель государственного</t>
  </si>
  <si>
    <t xml:space="preserve">учреждения (подразделения) </t>
  </si>
  <si>
    <t xml:space="preserve">(уполномоченное лицо) </t>
  </si>
  <si>
    <t>Иоланда Николаевна Захарова</t>
  </si>
  <si>
    <t>(подпись)</t>
  </si>
  <si>
    <t>(расшифровка подписи)</t>
  </si>
  <si>
    <t xml:space="preserve">Главный бухгалтер </t>
  </si>
  <si>
    <t>государственного учреждения</t>
  </si>
  <si>
    <t>(подразделения)</t>
  </si>
  <si>
    <t>Ирина Ивановна Пономарь</t>
  </si>
  <si>
    <t xml:space="preserve">Исполнитель </t>
  </si>
  <si>
    <t>тел. 26-10-16</t>
  </si>
  <si>
    <t>213</t>
  </si>
  <si>
    <t>3.4.3.2 Доходы и расходы по предпринимательской и иной приносящей доход деятельности (родительская плата)</t>
  </si>
  <si>
    <t>Начальник  Управления образования Администрации города Новочеркасска</t>
  </si>
  <si>
    <t>3.2.4. Поступления за счет иных источников, всего:</t>
  </si>
  <si>
    <t>223</t>
  </si>
  <si>
    <t>3.4.1.1. Общехозяйственные затраты и затраты целевого назначения:(местный бюджет)</t>
  </si>
  <si>
    <t>Адрес фактического местонахождения муниципального бюджетного учреждения:</t>
  </si>
  <si>
    <t>346406, Ростовская обл., г.Новочеркасск, ул.Речная, дом 4а</t>
  </si>
  <si>
    <t>Резервный фонд</t>
  </si>
  <si>
    <t>210</t>
  </si>
  <si>
    <t>работы и услуги по содержанию имущества</t>
  </si>
  <si>
    <t>увеличение стоимости основных фондов</t>
  </si>
  <si>
    <t>увеличение стоимости материльных запасов</t>
  </si>
  <si>
    <t>Резервный фонд(область)</t>
  </si>
  <si>
    <t>оплата труда и начисления на выплаты по оплате труда(обл.)</t>
  </si>
  <si>
    <t>заработная плата (обл.)</t>
  </si>
  <si>
    <t>начисления на выплаты по оплате труда(обл.)</t>
  </si>
  <si>
    <t>3.4.2.    За счет субсидий на иные цели:</t>
  </si>
  <si>
    <t>(2015 год)</t>
  </si>
  <si>
    <t>383</t>
  </si>
  <si>
    <t>212</t>
  </si>
  <si>
    <t>«   18   » декабря  2013 г.</t>
  </si>
  <si>
    <t>на 2014 год и плановый период 2015, 2016 годов</t>
  </si>
  <si>
    <t>(2016 год)</t>
  </si>
  <si>
    <t>221</t>
  </si>
  <si>
    <t>Расходы на осуществление переданных полномочий по обеспечению государственных гарантий реализации прав на  получение  общедоступного и бесплатного дошкольного образования в муниципаьных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игрушек, (за исключением расходов на содержание зданий и оплату коммунальных услуг, осуществляемых из местных бюджетов)</t>
  </si>
  <si>
    <t>Муниципальная программа города Новочеркасска"Обеспечение общественного порядка и противодействие преступности в городе Новочеркасске"</t>
  </si>
  <si>
    <t>Подпрограмма "Профилактика экстремизма и терроризма в городе Новочеркасске"</t>
  </si>
  <si>
    <t>Расходы по устройству ограждений муниципальных образовательных учреждений</t>
  </si>
  <si>
    <t>Муниципальная программа города Новочеркасска"Защита населения и территории города Новочеркасска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</si>
  <si>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 населения и территории города Новочеркасска"</t>
  </si>
  <si>
    <t>Мероприятия направленные на реализацию первичных мер пожарной безопасности</t>
  </si>
  <si>
    <t>Муниципальная программа города Новочеркасска «Энергосбережение и повышение энергоэффективности в городе Новочеркасске»</t>
  </si>
  <si>
    <t>Подпрограмма города Новочеркасска «Энергосбережение и повышение энергетической эффективности в городе Новочеркасске»</t>
  </si>
  <si>
    <t>Мероприятия по повышению энергосбережения и повышения энергоэффективности</t>
  </si>
  <si>
    <t>Расходы на развитие новых форм дошкольного образования и расширения сети муниципальных бюджетных дошкольных образовательных учреждений в городе Новочеркасске"</t>
  </si>
  <si>
    <t>Муниципальная программа города Новочеркасска "Поддержка казачества города  Новочеркасска"</t>
  </si>
  <si>
    <t>Подпрограмма "Развитие системы образовательных учреждений, использующих в образовательном процессе казачий компонент"</t>
  </si>
  <si>
    <t>Приобретение оборудования и учебно-методической и художественной литературы доля обеспечения реализации казачего  компонента</t>
  </si>
  <si>
    <t>Организация и проведение мероприятий по развитию образования, патриотическому и нравственному воспитанию детей</t>
  </si>
  <si>
    <t>Расходы на развитие педагогического потенциала системы дошкольного образования, включая мероприятия по поддержке лучших педагогических работников</t>
  </si>
  <si>
    <t>3.4.3.1 Расходы на осуществление переданных полномочий по предоставлению компенсация части платы, взимаемой за содержание ребенка(присмотр и уход за ребенком) в образовательныз организациях, реализующих основную общеобразовательную программу дошкольного образования</t>
  </si>
  <si>
    <t>220</t>
  </si>
  <si>
    <t>260</t>
  </si>
  <si>
    <t>262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</si>
</sst>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3">
    <xf numFmtId="0" fontId="0" fillId="0" borderId="0" xfId="0"/>
    <xf numFmtId="0" fontId="4" fillId="0" borderId="0" xfId="0" applyFont="1"/>
    <xf numFmtId="0" fontId="3" fillId="0" borderId="0" xfId="2" applyFont="1" applyAlignment="1"/>
    <xf numFmtId="0" fontId="6" fillId="0" borderId="0" xfId="2" applyFont="1" applyAlignment="1">
      <alignment wrapText="1"/>
    </xf>
    <xf numFmtId="0" fontId="3" fillId="0" borderId="0" xfId="2" applyFont="1" applyAlignment="1">
      <alignment horizontal="right"/>
    </xf>
    <xf numFmtId="0" fontId="3" fillId="0" borderId="0" xfId="2" applyFont="1"/>
    <xf numFmtId="0" fontId="9" fillId="0" borderId="0" xfId="2" applyFont="1"/>
    <xf numFmtId="0" fontId="9" fillId="0" borderId="0" xfId="2" applyFont="1" applyAlignment="1">
      <alignment horizontal="right"/>
    </xf>
    <xf numFmtId="49" fontId="3" fillId="0" borderId="2" xfId="2" applyNumberFormat="1" applyFont="1" applyBorder="1" applyAlignment="1" applyProtection="1">
      <alignment horizontal="right"/>
      <protection locked="0"/>
    </xf>
    <xf numFmtId="0" fontId="3" fillId="0" borderId="2" xfId="2" applyFont="1" applyBorder="1" applyAlignment="1">
      <alignment horizontal="right"/>
    </xf>
    <xf numFmtId="49" fontId="3" fillId="0" borderId="2" xfId="2" applyNumberFormat="1" applyFont="1" applyBorder="1" applyAlignment="1" applyProtection="1">
      <alignment horizontal="right" wrapText="1"/>
      <protection locked="0"/>
    </xf>
    <xf numFmtId="0" fontId="10" fillId="0" borderId="0" xfId="2" applyFont="1"/>
    <xf numFmtId="0" fontId="3" fillId="0" borderId="0" xfId="2" applyFont="1" applyAlignment="1">
      <alignment horizontal="center"/>
    </xf>
    <xf numFmtId="0" fontId="4" fillId="0" borderId="0" xfId="0" applyFont="1" applyProtection="1">
      <protection locked="0"/>
    </xf>
    <xf numFmtId="49" fontId="9" fillId="0" borderId="0" xfId="2" applyNumberFormat="1" applyFont="1" applyFill="1" applyBorder="1" applyAlignment="1" applyProtection="1">
      <alignment horizontal="left" wrapText="1"/>
      <protection locked="0"/>
    </xf>
    <xf numFmtId="0" fontId="11" fillId="0" borderId="2" xfId="2" applyFont="1" applyBorder="1" applyAlignment="1">
      <alignment horizontal="center" vertical="center" wrapText="1"/>
    </xf>
    <xf numFmtId="4" fontId="13" fillId="2" borderId="2" xfId="2" applyNumberFormat="1" applyFont="1" applyFill="1" applyBorder="1" applyProtection="1"/>
    <xf numFmtId="4" fontId="3" fillId="0" borderId="2" xfId="2" applyNumberFormat="1" applyFont="1" applyBorder="1" applyProtection="1"/>
    <xf numFmtId="4" fontId="13" fillId="0" borderId="2" xfId="2" applyNumberFormat="1" applyFont="1" applyBorder="1" applyProtection="1"/>
    <xf numFmtId="4" fontId="3" fillId="0" borderId="2" xfId="2" applyNumberFormat="1" applyFont="1" applyBorder="1" applyProtection="1">
      <protection locked="0"/>
    </xf>
    <xf numFmtId="4" fontId="13" fillId="0" borderId="2" xfId="2" applyNumberFormat="1" applyFont="1" applyBorder="1" applyProtection="1">
      <protection locked="0"/>
    </xf>
    <xf numFmtId="4" fontId="3" fillId="0" borderId="2" xfId="2" applyNumberFormat="1" applyFont="1" applyFill="1" applyBorder="1" applyProtection="1">
      <protection locked="0"/>
    </xf>
    <xf numFmtId="0" fontId="3" fillId="0" borderId="0" xfId="2" applyFont="1" applyBorder="1" applyAlignment="1">
      <alignment horizontal="left" vertical="center" wrapText="1"/>
    </xf>
    <xf numFmtId="4" fontId="3" fillId="0" borderId="0" xfId="2" applyNumberFormat="1" applyFont="1" applyBorder="1" applyProtection="1">
      <protection locked="0"/>
    </xf>
    <xf numFmtId="0" fontId="3" fillId="0" borderId="6" xfId="2" applyFont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left" vertical="center" wrapText="1"/>
    </xf>
    <xf numFmtId="4" fontId="3" fillId="3" borderId="2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2" xfId="2" applyNumberFormat="1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center" wrapText="1"/>
    </xf>
    <xf numFmtId="4" fontId="3" fillId="0" borderId="2" xfId="2" applyNumberFormat="1" applyFont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left" vertical="center" wrapText="1"/>
    </xf>
    <xf numFmtId="4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4" fontId="3" fillId="2" borderId="2" xfId="2" applyNumberFormat="1" applyFont="1" applyFill="1" applyBorder="1" applyAlignment="1">
      <alignment horizontal="center" vertical="center" wrapText="1"/>
    </xf>
    <xf numFmtId="49" fontId="13" fillId="4" borderId="2" xfId="2" applyNumberFormat="1" applyFont="1" applyFill="1" applyBorder="1" applyAlignment="1" applyProtection="1">
      <alignment horizontal="left" vertical="center" wrapText="1"/>
      <protection locked="0"/>
    </xf>
    <xf numFmtId="4" fontId="3" fillId="2" borderId="3" xfId="2" applyNumberFormat="1" applyFont="1" applyFill="1" applyBorder="1" applyAlignment="1">
      <alignment horizontal="center" vertical="center" wrapText="1"/>
    </xf>
    <xf numFmtId="4" fontId="3" fillId="2" borderId="5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 applyProtection="1">
      <alignment horizontal="left" vertical="center" wrapText="1"/>
      <protection locked="0"/>
    </xf>
    <xf numFmtId="4" fontId="3" fillId="0" borderId="2" xfId="2" applyNumberFormat="1" applyFont="1" applyBorder="1" applyAlignment="1" applyProtection="1">
      <alignment horizontal="center" vertical="center" wrapText="1"/>
      <protection locked="0"/>
    </xf>
    <xf numFmtId="4" fontId="3" fillId="0" borderId="3" xfId="2" applyNumberFormat="1" applyFont="1" applyBorder="1" applyAlignment="1">
      <alignment horizontal="center" vertical="center" wrapText="1"/>
    </xf>
    <xf numFmtId="4" fontId="3" fillId="0" borderId="5" xfId="2" applyNumberFormat="1" applyFont="1" applyBorder="1" applyAlignment="1">
      <alignment horizontal="center" vertical="center" wrapText="1"/>
    </xf>
    <xf numFmtId="4" fontId="14" fillId="2" borderId="2" xfId="2" applyNumberFormat="1" applyFont="1" applyFill="1" applyBorder="1" applyAlignment="1">
      <alignment horizontal="center" vertical="center" wrapText="1"/>
    </xf>
    <xf numFmtId="4" fontId="3" fillId="0" borderId="6" xfId="2" applyNumberFormat="1" applyFont="1" applyBorder="1" applyAlignment="1">
      <alignment horizontal="center" vertical="center" wrapText="1"/>
    </xf>
    <xf numFmtId="49" fontId="3" fillId="3" borderId="2" xfId="2" applyNumberFormat="1" applyFont="1" applyFill="1" applyBorder="1" applyAlignment="1">
      <alignment horizontal="center" vertical="center" wrapText="1"/>
    </xf>
    <xf numFmtId="4" fontId="14" fillId="3" borderId="2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 applyProtection="1">
      <alignment horizontal="center" vertical="center" wrapText="1"/>
    </xf>
    <xf numFmtId="4" fontId="3" fillId="0" borderId="2" xfId="2" applyNumberFormat="1" applyFont="1" applyBorder="1" applyAlignment="1" applyProtection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4" fontId="14" fillId="2" borderId="2" xfId="2" applyNumberFormat="1" applyFont="1" applyFill="1" applyBorder="1" applyAlignment="1" applyProtection="1">
      <alignment horizontal="center" vertical="center" wrapText="1"/>
    </xf>
    <xf numFmtId="4" fontId="3" fillId="2" borderId="2" xfId="2" applyNumberFormat="1" applyFont="1" applyFill="1" applyBorder="1" applyAlignment="1" applyProtection="1">
      <alignment horizontal="center" vertical="center" wrapText="1"/>
    </xf>
    <xf numFmtId="0" fontId="13" fillId="5" borderId="2" xfId="2" applyFont="1" applyFill="1" applyBorder="1" applyAlignment="1">
      <alignment horizontal="left" vertical="center" wrapText="1"/>
    </xf>
    <xf numFmtId="49" fontId="3" fillId="5" borderId="2" xfId="2" applyNumberFormat="1" applyFont="1" applyFill="1" applyBorder="1" applyAlignment="1">
      <alignment horizontal="center" vertical="center" wrapText="1"/>
    </xf>
    <xf numFmtId="4" fontId="14" fillId="5" borderId="2" xfId="2" applyNumberFormat="1" applyFont="1" applyFill="1" applyBorder="1" applyAlignment="1">
      <alignment horizontal="center" vertical="center" wrapText="1"/>
    </xf>
    <xf numFmtId="4" fontId="3" fillId="5" borderId="2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0" fontId="3" fillId="0" borderId="18" xfId="2" applyFont="1" applyBorder="1" applyAlignment="1">
      <alignment horizontal="left" vertical="center" wrapText="1"/>
    </xf>
    <xf numFmtId="0" fontId="3" fillId="0" borderId="2" xfId="2" applyFont="1" applyBorder="1" applyAlignment="1">
      <alignment vertical="center" wrapText="1"/>
    </xf>
    <xf numFmtId="0" fontId="13" fillId="6" borderId="2" xfId="2" applyFont="1" applyFill="1" applyBorder="1" applyAlignment="1">
      <alignment horizontal="left" vertical="center" wrapText="1"/>
    </xf>
    <xf numFmtId="49" fontId="13" fillId="6" borderId="2" xfId="2" applyNumberFormat="1" applyFont="1" applyFill="1" applyBorder="1" applyAlignment="1" applyProtection="1">
      <alignment horizontal="center" vertical="center" wrapText="1"/>
    </xf>
    <xf numFmtId="4" fontId="15" fillId="6" borderId="2" xfId="2" applyNumberFormat="1" applyFont="1" applyFill="1" applyBorder="1" applyAlignment="1">
      <alignment horizontal="center" vertical="center" wrapText="1"/>
    </xf>
    <xf numFmtId="4" fontId="13" fillId="6" borderId="2" xfId="2" applyNumberFormat="1" applyFont="1" applyFill="1" applyBorder="1" applyAlignment="1">
      <alignment horizontal="center" vertical="center" wrapText="1"/>
    </xf>
    <xf numFmtId="49" fontId="3" fillId="6" borderId="2" xfId="2" applyNumberFormat="1" applyFont="1" applyFill="1" applyBorder="1" applyAlignment="1" applyProtection="1">
      <alignment horizontal="left" vertical="center" wrapText="1"/>
      <protection locked="0"/>
    </xf>
    <xf numFmtId="49" fontId="3" fillId="6" borderId="2" xfId="2" applyNumberFormat="1" applyFont="1" applyFill="1" applyBorder="1" applyAlignment="1" applyProtection="1">
      <alignment horizontal="center" vertical="center" wrapText="1"/>
      <protection locked="0"/>
    </xf>
    <xf numFmtId="4" fontId="14" fillId="6" borderId="2" xfId="2" applyNumberFormat="1" applyFont="1" applyFill="1" applyBorder="1" applyAlignment="1">
      <alignment horizontal="center" vertical="center" wrapText="1"/>
    </xf>
    <xf numFmtId="0" fontId="3" fillId="6" borderId="2" xfId="2" applyFont="1" applyFill="1" applyBorder="1" applyAlignment="1">
      <alignment horizontal="left" vertical="center" wrapText="1"/>
    </xf>
    <xf numFmtId="0" fontId="13" fillId="7" borderId="2" xfId="2" applyFont="1" applyFill="1" applyBorder="1" applyAlignment="1">
      <alignment horizontal="left" vertical="center" wrapText="1"/>
    </xf>
    <xf numFmtId="49" fontId="13" fillId="7" borderId="2" xfId="2" applyNumberFormat="1" applyFont="1" applyFill="1" applyBorder="1" applyAlignment="1" applyProtection="1">
      <alignment horizontal="center" vertical="center" wrapText="1"/>
    </xf>
    <xf numFmtId="4" fontId="15" fillId="7" borderId="2" xfId="2" applyNumberFormat="1" applyFont="1" applyFill="1" applyBorder="1" applyAlignment="1">
      <alignment horizontal="center" vertical="center" wrapText="1"/>
    </xf>
    <xf numFmtId="4" fontId="13" fillId="7" borderId="2" xfId="2" applyNumberFormat="1" applyFont="1" applyFill="1" applyBorder="1" applyAlignment="1">
      <alignment horizontal="center" vertical="center" wrapText="1"/>
    </xf>
    <xf numFmtId="0" fontId="3" fillId="7" borderId="2" xfId="2" applyFont="1" applyFill="1" applyBorder="1" applyAlignment="1">
      <alignment horizontal="left" vertical="center" wrapText="1"/>
    </xf>
    <xf numFmtId="4" fontId="14" fillId="7" borderId="2" xfId="2" applyNumberFormat="1" applyFont="1" applyFill="1" applyBorder="1" applyAlignment="1">
      <alignment horizontal="center" vertical="center" wrapText="1"/>
    </xf>
    <xf numFmtId="49" fontId="3" fillId="7" borderId="2" xfId="2" applyNumberFormat="1" applyFont="1" applyFill="1" applyBorder="1" applyAlignment="1" applyProtection="1">
      <alignment horizontal="left" vertical="center" wrapText="1"/>
      <protection locked="0"/>
    </xf>
    <xf numFmtId="49" fontId="3" fillId="7" borderId="2" xfId="2" applyNumberFormat="1" applyFont="1" applyFill="1" applyBorder="1" applyAlignment="1" applyProtection="1">
      <alignment horizontal="center" vertical="center" wrapText="1"/>
      <protection locked="0"/>
    </xf>
    <xf numFmtId="49" fontId="3" fillId="7" borderId="2" xfId="2" applyNumberFormat="1" applyFont="1" applyFill="1" applyBorder="1" applyAlignment="1">
      <alignment horizontal="center" vertical="center" wrapText="1"/>
    </xf>
    <xf numFmtId="0" fontId="4" fillId="8" borderId="0" xfId="0" applyFont="1" applyFill="1"/>
    <xf numFmtId="49" fontId="3" fillId="6" borderId="2" xfId="2" applyNumberFormat="1" applyFont="1" applyFill="1" applyBorder="1" applyAlignment="1" applyProtection="1">
      <alignment horizontal="center" vertical="center" wrapText="1"/>
    </xf>
    <xf numFmtId="0" fontId="13" fillId="6" borderId="2" xfId="2" applyFont="1" applyFill="1" applyBorder="1" applyAlignment="1">
      <alignment vertical="center" wrapText="1"/>
    </xf>
    <xf numFmtId="49" fontId="13" fillId="6" borderId="2" xfId="2" applyNumberFormat="1" applyFont="1" applyFill="1" applyBorder="1" applyAlignment="1" applyProtection="1">
      <alignment vertical="center" wrapText="1"/>
    </xf>
    <xf numFmtId="4" fontId="15" fillId="6" borderId="2" xfId="2" applyNumberFormat="1" applyFont="1" applyFill="1" applyBorder="1" applyAlignment="1">
      <alignment vertical="center" wrapText="1"/>
    </xf>
    <xf numFmtId="4" fontId="13" fillId="6" borderId="2" xfId="2" applyNumberFormat="1" applyFont="1" applyFill="1" applyBorder="1" applyAlignment="1">
      <alignment vertical="center" wrapText="1"/>
    </xf>
    <xf numFmtId="4" fontId="15" fillId="2" borderId="2" xfId="2" applyNumberFormat="1" applyFont="1" applyFill="1" applyBorder="1" applyAlignment="1" applyProtection="1">
      <alignment horizontal="center" vertical="center" wrapText="1"/>
    </xf>
    <xf numFmtId="4" fontId="13" fillId="2" borderId="2" xfId="2" applyNumberFormat="1" applyFont="1" applyFill="1" applyBorder="1" applyAlignment="1" applyProtection="1">
      <alignment horizontal="center" vertical="center" wrapText="1"/>
    </xf>
    <xf numFmtId="0" fontId="14" fillId="9" borderId="2" xfId="2" applyFont="1" applyFill="1" applyBorder="1" applyAlignment="1">
      <alignment horizontal="left" vertical="center" wrapText="1"/>
    </xf>
    <xf numFmtId="49" fontId="14" fillId="9" borderId="2" xfId="2" applyNumberFormat="1" applyFont="1" applyFill="1" applyBorder="1" applyAlignment="1">
      <alignment horizontal="center" vertical="center" wrapText="1"/>
    </xf>
    <xf numFmtId="4" fontId="15" fillId="9" borderId="2" xfId="2" applyNumberFormat="1" applyFont="1" applyFill="1" applyBorder="1" applyAlignment="1" applyProtection="1">
      <alignment horizontal="center" vertical="center" wrapText="1"/>
    </xf>
    <xf numFmtId="4" fontId="14" fillId="9" borderId="2" xfId="2" applyNumberFormat="1" applyFont="1" applyFill="1" applyBorder="1" applyAlignment="1" applyProtection="1">
      <alignment horizontal="center" vertical="center" wrapText="1"/>
    </xf>
    <xf numFmtId="4" fontId="15" fillId="0" borderId="2" xfId="2" applyNumberFormat="1" applyFont="1" applyFill="1" applyBorder="1" applyAlignment="1" applyProtection="1">
      <alignment horizontal="center" vertical="center" wrapText="1"/>
    </xf>
    <xf numFmtId="4" fontId="14" fillId="0" borderId="2" xfId="2" applyNumberFormat="1" applyFont="1" applyBorder="1" applyAlignment="1" applyProtection="1">
      <alignment horizontal="center" vertical="center" wrapText="1"/>
      <protection locked="0"/>
    </xf>
    <xf numFmtId="4" fontId="14" fillId="9" borderId="2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left" vertical="center" wrapText="1"/>
    </xf>
    <xf numFmtId="0" fontId="3" fillId="10" borderId="2" xfId="2" applyFont="1" applyFill="1" applyBorder="1" applyAlignment="1">
      <alignment horizontal="left" vertical="center" wrapText="1"/>
    </xf>
    <xf numFmtId="49" fontId="3" fillId="10" borderId="2" xfId="2" applyNumberFormat="1" applyFont="1" applyFill="1" applyBorder="1" applyAlignment="1">
      <alignment horizontal="center" vertical="center" wrapText="1"/>
    </xf>
    <xf numFmtId="4" fontId="15" fillId="10" borderId="2" xfId="2" applyNumberFormat="1" applyFont="1" applyFill="1" applyBorder="1" applyAlignment="1" applyProtection="1">
      <alignment horizontal="center" vertical="center" wrapText="1"/>
    </xf>
    <xf numFmtId="0" fontId="3" fillId="5" borderId="2" xfId="2" applyFont="1" applyFill="1" applyBorder="1" applyAlignment="1">
      <alignment horizontal="left" vertical="center" wrapText="1"/>
    </xf>
    <xf numFmtId="4" fontId="15" fillId="5" borderId="2" xfId="2" applyNumberFormat="1" applyFont="1" applyFill="1" applyBorder="1" applyAlignment="1" applyProtection="1">
      <alignment horizontal="center" vertical="center" wrapText="1"/>
    </xf>
    <xf numFmtId="4" fontId="14" fillId="5" borderId="2" xfId="2" applyNumberFormat="1" applyFont="1" applyFill="1" applyBorder="1" applyAlignment="1" applyProtection="1">
      <alignment horizontal="center" vertical="center" wrapText="1"/>
    </xf>
    <xf numFmtId="4" fontId="3" fillId="5" borderId="2" xfId="2" applyNumberFormat="1" applyFont="1" applyFill="1" applyBorder="1" applyAlignment="1" applyProtection="1">
      <alignment horizontal="center" vertical="center" wrapText="1"/>
    </xf>
    <xf numFmtId="4" fontId="3" fillId="9" borderId="2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49" fontId="3" fillId="0" borderId="0" xfId="2" applyNumberFormat="1" applyFont="1" applyFill="1" applyBorder="1" applyAlignment="1">
      <alignment horizontal="center" vertical="center" wrapText="1"/>
    </xf>
    <xf numFmtId="4" fontId="15" fillId="0" borderId="0" xfId="2" applyNumberFormat="1" applyFont="1" applyFill="1" applyBorder="1" applyAlignment="1" applyProtection="1">
      <alignment horizontal="center" vertical="center" wrapText="1"/>
    </xf>
    <xf numFmtId="4" fontId="3" fillId="0" borderId="0" xfId="2" applyNumberFormat="1" applyFont="1" applyFill="1" applyBorder="1" applyAlignment="1" applyProtection="1">
      <alignment horizontal="center" vertical="center" wrapText="1"/>
    </xf>
    <xf numFmtId="0" fontId="9" fillId="0" borderId="0" xfId="2" applyFont="1" applyAlignment="1">
      <alignment horizontal="justify" vertical="center"/>
    </xf>
    <xf numFmtId="0" fontId="10" fillId="0" borderId="0" xfId="2" applyFont="1" applyBorder="1"/>
    <xf numFmtId="0" fontId="10" fillId="0" borderId="0" xfId="2" applyFont="1" applyBorder="1" applyProtection="1"/>
    <xf numFmtId="0" fontId="10" fillId="0" borderId="0" xfId="2" applyFont="1" applyProtection="1"/>
    <xf numFmtId="0" fontId="16" fillId="0" borderId="0" xfId="2" applyFont="1" applyBorder="1" applyAlignment="1"/>
    <xf numFmtId="0" fontId="16" fillId="0" borderId="20" xfId="2" applyFont="1" applyBorder="1" applyAlignment="1"/>
    <xf numFmtId="0" fontId="16" fillId="0" borderId="20" xfId="2" applyFont="1" applyBorder="1" applyAlignment="1">
      <alignment horizontal="center"/>
    </xf>
    <xf numFmtId="49" fontId="17" fillId="0" borderId="0" xfId="2" applyNumberFormat="1" applyFont="1" applyAlignment="1" applyProtection="1">
      <alignment horizontal="justify" vertical="center"/>
      <protection locked="0"/>
    </xf>
    <xf numFmtId="0" fontId="16" fillId="0" borderId="0" xfId="2" applyFont="1" applyAlignment="1">
      <alignment horizontal="justify" vertical="center"/>
    </xf>
    <xf numFmtId="49" fontId="16" fillId="0" borderId="0" xfId="2" applyNumberFormat="1" applyFont="1" applyAlignment="1" applyProtection="1">
      <alignment horizontal="justify" vertical="center"/>
      <protection locked="0"/>
    </xf>
    <xf numFmtId="0" fontId="4" fillId="0" borderId="0" xfId="0" applyFont="1" applyFill="1"/>
    <xf numFmtId="4" fontId="14" fillId="11" borderId="2" xfId="2" applyNumberFormat="1" applyFont="1" applyFill="1" applyBorder="1" applyAlignment="1" applyProtection="1">
      <alignment horizontal="center" vertical="center" wrapText="1"/>
    </xf>
    <xf numFmtId="0" fontId="3" fillId="11" borderId="2" xfId="2" applyFont="1" applyFill="1" applyBorder="1" applyAlignment="1">
      <alignment horizontal="left" vertical="center" wrapText="1"/>
    </xf>
    <xf numFmtId="49" fontId="3" fillId="11" borderId="2" xfId="2" applyNumberFormat="1" applyFont="1" applyFill="1" applyBorder="1" applyAlignment="1">
      <alignment horizontal="center" vertical="center" wrapText="1"/>
    </xf>
    <xf numFmtId="4" fontId="15" fillId="11" borderId="2" xfId="2" applyNumberFormat="1" applyFont="1" applyFill="1" applyBorder="1" applyAlignment="1" applyProtection="1">
      <alignment horizontal="center" vertical="center" wrapText="1"/>
    </xf>
    <xf numFmtId="0" fontId="13" fillId="2" borderId="2" xfId="2" applyFont="1" applyFill="1" applyBorder="1" applyAlignment="1">
      <alignment horizontal="left" vertical="center" wrapText="1"/>
    </xf>
    <xf numFmtId="4" fontId="14" fillId="12" borderId="2" xfId="2" applyNumberFormat="1" applyFont="1" applyFill="1" applyBorder="1" applyAlignment="1">
      <alignment horizontal="center" vertical="center" wrapText="1"/>
    </xf>
    <xf numFmtId="4" fontId="3" fillId="12" borderId="2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>
      <alignment horizontal="left" vertical="center" wrapText="1"/>
    </xf>
    <xf numFmtId="4" fontId="3" fillId="0" borderId="2" xfId="2" applyNumberFormat="1" applyFont="1" applyFill="1" applyBorder="1" applyAlignment="1" applyProtection="1">
      <alignment horizontal="center" vertical="center" wrapText="1"/>
    </xf>
    <xf numFmtId="4" fontId="13" fillId="0" borderId="2" xfId="2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/>
    <xf numFmtId="4" fontId="3" fillId="0" borderId="6" xfId="2" applyNumberFormat="1" applyFont="1" applyBorder="1" applyAlignment="1">
      <alignment horizontal="center" vertical="center" wrapText="1"/>
    </xf>
    <xf numFmtId="0" fontId="3" fillId="0" borderId="18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center" wrapText="1"/>
    </xf>
    <xf numFmtId="0" fontId="13" fillId="2" borderId="2" xfId="2" applyFont="1" applyFill="1" applyBorder="1" applyAlignment="1">
      <alignment horizontal="left" vertical="center" wrapText="1"/>
    </xf>
    <xf numFmtId="0" fontId="13" fillId="13" borderId="2" xfId="2" applyFont="1" applyFill="1" applyBorder="1" applyAlignment="1">
      <alignment horizontal="left" vertical="center" wrapText="1"/>
    </xf>
    <xf numFmtId="49" fontId="13" fillId="13" borderId="2" xfId="2" applyNumberFormat="1" applyFont="1" applyFill="1" applyBorder="1" applyAlignment="1" applyProtection="1">
      <alignment horizontal="center" vertical="center" wrapText="1"/>
    </xf>
    <xf numFmtId="4" fontId="15" fillId="13" borderId="2" xfId="2" applyNumberFormat="1" applyFont="1" applyFill="1" applyBorder="1" applyAlignment="1">
      <alignment horizontal="center" vertical="center" wrapText="1"/>
    </xf>
    <xf numFmtId="4" fontId="13" fillId="13" borderId="2" xfId="2" applyNumberFormat="1" applyFont="1" applyFill="1" applyBorder="1" applyAlignment="1">
      <alignment horizontal="center" vertical="center" wrapText="1"/>
    </xf>
    <xf numFmtId="49" fontId="3" fillId="13" borderId="2" xfId="2" applyNumberFormat="1" applyFont="1" applyFill="1" applyBorder="1" applyAlignment="1" applyProtection="1">
      <alignment horizontal="center" vertical="center" wrapText="1"/>
      <protection locked="0"/>
    </xf>
    <xf numFmtId="4" fontId="14" fillId="13" borderId="2" xfId="2" applyNumberFormat="1" applyFont="1" applyFill="1" applyBorder="1" applyAlignment="1">
      <alignment horizontal="center" vertical="center" wrapText="1"/>
    </xf>
    <xf numFmtId="4" fontId="14" fillId="0" borderId="2" xfId="2" applyNumberFormat="1" applyFont="1" applyFill="1" applyBorder="1" applyAlignment="1">
      <alignment horizontal="center" vertical="center" wrapText="1"/>
    </xf>
    <xf numFmtId="0" fontId="4" fillId="0" borderId="2" xfId="0" applyFont="1" applyBorder="1"/>
    <xf numFmtId="0" fontId="13" fillId="14" borderId="2" xfId="2" applyFont="1" applyFill="1" applyBorder="1" applyAlignment="1">
      <alignment horizontal="left" vertical="center" wrapText="1"/>
    </xf>
    <xf numFmtId="0" fontId="3" fillId="14" borderId="2" xfId="2" applyFont="1" applyFill="1" applyBorder="1" applyAlignment="1" applyProtection="1">
      <alignment horizontal="left" vertical="center" wrapText="1"/>
    </xf>
    <xf numFmtId="49" fontId="3" fillId="14" borderId="2" xfId="2" applyNumberFormat="1" applyFont="1" applyFill="1" applyBorder="1" applyAlignment="1" applyProtection="1">
      <alignment horizontal="center" vertical="center" wrapText="1"/>
    </xf>
    <xf numFmtId="4" fontId="3" fillId="14" borderId="2" xfId="2" applyNumberFormat="1" applyFont="1" applyFill="1" applyBorder="1" applyAlignment="1" applyProtection="1">
      <alignment horizontal="center" vertical="center" wrapText="1"/>
    </xf>
    <xf numFmtId="0" fontId="3" fillId="15" borderId="2" xfId="2" applyFont="1" applyFill="1" applyBorder="1" applyAlignment="1" applyProtection="1">
      <alignment horizontal="left" vertical="center" wrapText="1"/>
    </xf>
    <xf numFmtId="49" fontId="3" fillId="15" borderId="2" xfId="2" applyNumberFormat="1" applyFont="1" applyFill="1" applyBorder="1" applyAlignment="1" applyProtection="1">
      <alignment horizontal="center" vertical="center" wrapText="1"/>
    </xf>
    <xf numFmtId="4" fontId="14" fillId="15" borderId="2" xfId="2" applyNumberFormat="1" applyFont="1" applyFill="1" applyBorder="1" applyAlignment="1">
      <alignment horizontal="center" vertical="center" wrapText="1"/>
    </xf>
    <xf numFmtId="4" fontId="3" fillId="15" borderId="2" xfId="2" applyNumberFormat="1" applyFont="1" applyFill="1" applyBorder="1" applyAlignment="1" applyProtection="1">
      <alignment horizontal="center" vertical="center" wrapText="1"/>
    </xf>
    <xf numFmtId="49" fontId="13" fillId="7" borderId="5" xfId="2" applyNumberFormat="1" applyFont="1" applyFill="1" applyBorder="1" applyAlignment="1" applyProtection="1">
      <alignment horizontal="center" vertical="center" wrapText="1"/>
    </xf>
    <xf numFmtId="49" fontId="3" fillId="6" borderId="18" xfId="2" applyNumberFormat="1" applyFont="1" applyFill="1" applyBorder="1" applyAlignment="1" applyProtection="1">
      <alignment horizontal="left" vertical="center" wrapText="1"/>
      <protection locked="0"/>
    </xf>
    <xf numFmtId="49" fontId="3" fillId="7" borderId="19" xfId="2" applyNumberFormat="1" applyFont="1" applyFill="1" applyBorder="1" applyAlignment="1" applyProtection="1">
      <alignment horizontal="left" vertical="center" wrapText="1"/>
      <protection locked="0"/>
    </xf>
    <xf numFmtId="0" fontId="13" fillId="7" borderId="6" xfId="2" applyFont="1" applyFill="1" applyBorder="1" applyAlignment="1">
      <alignment horizontal="left" vertical="center" wrapText="1"/>
    </xf>
    <xf numFmtId="49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4" fontId="14" fillId="18" borderId="2" xfId="2" applyNumberFormat="1" applyFont="1" applyFill="1" applyBorder="1" applyAlignment="1">
      <alignment horizontal="center" vertical="center" wrapText="1"/>
    </xf>
    <xf numFmtId="4" fontId="3" fillId="18" borderId="2" xfId="2" applyNumberFormat="1" applyFont="1" applyFill="1" applyBorder="1" applyAlignment="1" applyProtection="1">
      <alignment horizontal="center" vertical="center" wrapText="1"/>
      <protection locked="0"/>
    </xf>
    <xf numFmtId="49" fontId="13" fillId="19" borderId="2" xfId="2" applyNumberFormat="1" applyFont="1" applyFill="1" applyBorder="1" applyAlignment="1" applyProtection="1">
      <alignment horizontal="center" vertical="center" wrapText="1"/>
    </xf>
    <xf numFmtId="0" fontId="13" fillId="19" borderId="2" xfId="2" applyFont="1" applyFill="1" applyBorder="1" applyAlignment="1">
      <alignment horizontal="left" vertical="center" wrapText="1"/>
    </xf>
    <xf numFmtId="4" fontId="13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3" fillId="20" borderId="2" xfId="2" applyNumberFormat="1" applyFont="1" applyFill="1" applyBorder="1" applyAlignment="1" applyProtection="1">
      <alignment horizontal="center" vertical="center" wrapText="1"/>
      <protection locked="0"/>
    </xf>
    <xf numFmtId="4" fontId="14" fillId="20" borderId="2" xfId="2" applyNumberFormat="1" applyFont="1" applyFill="1" applyBorder="1" applyAlignment="1">
      <alignment horizontal="center" vertical="center" wrapText="1"/>
    </xf>
    <xf numFmtId="4" fontId="3" fillId="20" borderId="2" xfId="2" applyNumberFormat="1" applyFont="1" applyFill="1" applyBorder="1" applyAlignment="1" applyProtection="1">
      <alignment horizontal="center" vertical="center" wrapText="1"/>
      <protection locked="0"/>
    </xf>
    <xf numFmtId="0" fontId="13" fillId="20" borderId="2" xfId="2" applyFont="1" applyFill="1" applyBorder="1" applyAlignment="1">
      <alignment horizontal="left" vertical="center" wrapText="1"/>
    </xf>
    <xf numFmtId="0" fontId="13" fillId="16" borderId="2" xfId="2" applyFont="1" applyFill="1" applyBorder="1" applyAlignment="1">
      <alignment horizontal="left" vertical="center" wrapText="1"/>
    </xf>
    <xf numFmtId="49" fontId="13" fillId="0" borderId="2" xfId="2" applyNumberFormat="1" applyFont="1" applyBorder="1" applyAlignment="1">
      <alignment horizontal="center" vertical="center" wrapText="1"/>
    </xf>
    <xf numFmtId="4" fontId="15" fillId="12" borderId="2" xfId="2" applyNumberFormat="1" applyFont="1" applyFill="1" applyBorder="1" applyAlignment="1">
      <alignment horizontal="center" vertical="center" wrapText="1"/>
    </xf>
    <xf numFmtId="4" fontId="13" fillId="0" borderId="2" xfId="2" applyNumberFormat="1" applyFont="1" applyBorder="1" applyAlignment="1" applyProtection="1">
      <alignment horizontal="center" vertical="center" wrapText="1"/>
      <protection locked="0"/>
    </xf>
    <xf numFmtId="0" fontId="13" fillId="17" borderId="2" xfId="2" applyFont="1" applyFill="1" applyBorder="1" applyAlignment="1">
      <alignment horizontal="left" vertical="center" wrapText="1"/>
    </xf>
    <xf numFmtId="0" fontId="10" fillId="0" borderId="1" xfId="2" applyFont="1" applyBorder="1" applyAlignment="1" applyProtection="1">
      <alignment horizontal="center"/>
      <protection locked="0"/>
    </xf>
    <xf numFmtId="0" fontId="16" fillId="0" borderId="20" xfId="2" applyFont="1" applyBorder="1" applyAlignment="1">
      <alignment horizontal="center"/>
    </xf>
    <xf numFmtId="4" fontId="3" fillId="2" borderId="3" xfId="2" applyNumberFormat="1" applyFont="1" applyFill="1" applyBorder="1" applyAlignment="1">
      <alignment horizontal="center" vertical="center" wrapText="1"/>
    </xf>
    <xf numFmtId="4" fontId="3" fillId="2" borderId="5" xfId="2" applyNumberFormat="1" applyFont="1" applyFill="1" applyBorder="1" applyAlignment="1">
      <alignment horizontal="center" vertical="center" wrapText="1"/>
    </xf>
    <xf numFmtId="4" fontId="3" fillId="0" borderId="3" xfId="2" applyNumberFormat="1" applyFont="1" applyBorder="1" applyAlignment="1">
      <alignment horizontal="center" vertical="center" wrapText="1"/>
    </xf>
    <xf numFmtId="4" fontId="3" fillId="0" borderId="5" xfId="2" applyNumberFormat="1" applyFont="1" applyBorder="1" applyAlignment="1">
      <alignment horizontal="center" vertical="center" wrapText="1"/>
    </xf>
    <xf numFmtId="4" fontId="3" fillId="0" borderId="6" xfId="2" applyNumberFormat="1" applyFont="1" applyBorder="1" applyAlignment="1">
      <alignment horizontal="center" vertical="center" wrapText="1"/>
    </xf>
    <xf numFmtId="0" fontId="3" fillId="0" borderId="18" xfId="2" applyFont="1" applyBorder="1" applyAlignment="1">
      <alignment horizontal="left" vertical="center" wrapText="1"/>
    </xf>
    <xf numFmtId="0" fontId="0" fillId="0" borderId="19" xfId="0" applyBorder="1"/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4" fontId="3" fillId="4" borderId="3" xfId="2" applyNumberFormat="1" applyFont="1" applyFill="1" applyBorder="1" applyAlignment="1">
      <alignment horizontal="center" vertical="center" wrapText="1"/>
    </xf>
    <xf numFmtId="4" fontId="3" fillId="4" borderId="5" xfId="2" applyNumberFormat="1" applyFont="1" applyFill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4" fontId="3" fillId="3" borderId="13" xfId="2" applyNumberFormat="1" applyFont="1" applyFill="1" applyBorder="1" applyAlignment="1">
      <alignment horizontal="center" vertical="center" wrapText="1"/>
    </xf>
    <xf numFmtId="4" fontId="3" fillId="3" borderId="14" xfId="2" applyNumberFormat="1" applyFont="1" applyFill="1" applyBorder="1" applyAlignment="1">
      <alignment horizontal="center" vertical="center" wrapText="1"/>
    </xf>
    <xf numFmtId="4" fontId="3" fillId="3" borderId="3" xfId="2" applyNumberFormat="1" applyFont="1" applyFill="1" applyBorder="1" applyAlignment="1">
      <alignment horizontal="center" vertical="center" wrapText="1"/>
    </xf>
    <xf numFmtId="4" fontId="3" fillId="3" borderId="5" xfId="2" applyNumberFormat="1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13" fillId="0" borderId="3" xfId="2" applyFont="1" applyBorder="1" applyAlignment="1">
      <alignment horizontal="justify" vertical="center" wrapText="1"/>
    </xf>
    <xf numFmtId="0" fontId="13" fillId="0" borderId="4" xfId="2" applyFont="1" applyBorder="1" applyAlignment="1">
      <alignment horizontal="justify" vertical="center" wrapText="1"/>
    </xf>
    <xf numFmtId="0" fontId="13" fillId="0" borderId="5" xfId="2" applyFont="1" applyBorder="1" applyAlignment="1">
      <alignment horizontal="justify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2" borderId="2" xfId="2" applyFont="1" applyFill="1" applyBorder="1" applyAlignment="1">
      <alignment horizontal="left" vertical="center" wrapText="1"/>
    </xf>
    <xf numFmtId="49" fontId="9" fillId="0" borderId="0" xfId="2" applyNumberFormat="1" applyFont="1" applyFill="1" applyBorder="1" applyAlignment="1" applyProtection="1">
      <alignment horizontal="left" wrapText="1"/>
      <protection locked="0"/>
    </xf>
    <xf numFmtId="0" fontId="11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2" xfId="2" applyFont="1" applyBorder="1" applyAlignment="1">
      <alignment horizontal="center" vertical="center" wrapText="1"/>
    </xf>
    <xf numFmtId="49" fontId="9" fillId="0" borderId="0" xfId="2" applyNumberFormat="1" applyFont="1" applyBorder="1" applyAlignment="1" applyProtection="1">
      <alignment horizontal="left" wrapText="1"/>
      <protection locked="0"/>
    </xf>
    <xf numFmtId="0" fontId="10" fillId="0" borderId="0" xfId="2" applyFont="1" applyBorder="1" applyAlignment="1">
      <alignment horizontal="left" wrapText="1"/>
    </xf>
    <xf numFmtId="0" fontId="10" fillId="0" borderId="0" xfId="2" applyFont="1" applyBorder="1" applyAlignment="1" applyProtection="1">
      <alignment horizontal="center" wrapText="1"/>
      <protection locked="0"/>
    </xf>
    <xf numFmtId="49" fontId="10" fillId="0" borderId="0" xfId="2" applyNumberFormat="1" applyFont="1" applyBorder="1" applyAlignment="1" applyProtection="1">
      <alignment horizontal="left" wrapText="1"/>
      <protection locked="0"/>
    </xf>
    <xf numFmtId="0" fontId="10" fillId="0" borderId="0" xfId="2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0" fillId="0" borderId="0" xfId="2" applyFont="1" applyBorder="1" applyAlignment="1" applyProtection="1">
      <alignment horizontal="center"/>
      <protection locked="0"/>
    </xf>
    <xf numFmtId="0" fontId="10" fillId="0" borderId="0" xfId="2" applyFont="1" applyAlignment="1">
      <alignment horizontal="left"/>
    </xf>
    <xf numFmtId="0" fontId="10" fillId="0" borderId="0" xfId="2" applyFont="1" applyAlignment="1" applyProtection="1">
      <alignment horizontal="left"/>
      <protection locked="0"/>
    </xf>
    <xf numFmtId="0" fontId="3" fillId="0" borderId="0" xfId="2" applyFont="1" applyAlignment="1" applyProtection="1">
      <alignment horizontal="center"/>
      <protection locked="0"/>
    </xf>
    <xf numFmtId="0" fontId="3" fillId="0" borderId="0" xfId="2" applyFont="1" applyAlignment="1">
      <alignment horizontal="right"/>
    </xf>
    <xf numFmtId="43" fontId="3" fillId="0" borderId="0" xfId="1" applyFont="1" applyAlignment="1">
      <alignment horizontal="right"/>
    </xf>
    <xf numFmtId="0" fontId="10" fillId="0" borderId="0" xfId="2" applyFont="1" applyBorder="1" applyAlignment="1">
      <alignment horizontal="left"/>
    </xf>
    <xf numFmtId="0" fontId="10" fillId="0" borderId="0" xfId="2" applyFont="1" applyBorder="1" applyAlignment="1" applyProtection="1">
      <alignment horizontal="left"/>
      <protection locked="0"/>
    </xf>
    <xf numFmtId="0" fontId="3" fillId="0" borderId="0" xfId="2" applyFont="1" applyAlignment="1">
      <alignment horizontal="center"/>
    </xf>
    <xf numFmtId="49" fontId="3" fillId="0" borderId="0" xfId="2" applyNumberFormat="1" applyFont="1" applyAlignment="1" applyProtection="1">
      <alignment horizontal="right"/>
      <protection locked="0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right" vertical="center"/>
    </xf>
    <xf numFmtId="0" fontId="5" fillId="0" borderId="1" xfId="2" applyFont="1" applyBorder="1" applyAlignment="1">
      <alignment horizontal="right" wrapText="1"/>
    </xf>
    <xf numFmtId="0" fontId="5" fillId="0" borderId="0" xfId="2" applyFont="1" applyAlignment="1">
      <alignment horizontal="right"/>
    </xf>
  </cellXfs>
  <cellStyles count="3">
    <cellStyle name="Обычный" xfId="0" builtinId="0"/>
    <cellStyle name="Обычный_ТРАФАРЕТ" xfId="2"/>
    <cellStyle name="Финансовый" xfId="1" builtinId="3"/>
  </cellStyles>
  <dxfs count="0"/>
  <tableStyles count="0" defaultTableStyle="TableStyleMedium9" defaultPivotStyle="PivotStyleLight16"/>
  <colors>
    <mruColors>
      <color rgb="FF99CCFF"/>
      <color rgb="FFCC99FF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F334"/>
  <sheetViews>
    <sheetView tabSelected="1" view="pageBreakPreview" topLeftCell="A300" zoomScale="60" workbookViewId="0">
      <selection activeCell="C308" sqref="C308"/>
    </sheetView>
  </sheetViews>
  <sheetFormatPr defaultColWidth="10.28515625" defaultRowHeight="12.75"/>
  <cols>
    <col min="1" max="1" width="46" style="1" customWidth="1"/>
    <col min="2" max="2" width="16.28515625" style="1" customWidth="1"/>
    <col min="3" max="3" width="15.7109375" style="1" customWidth="1"/>
    <col min="4" max="4" width="20" style="1" customWidth="1"/>
    <col min="5" max="5" width="23.42578125" style="1" customWidth="1"/>
    <col min="6" max="6" width="27.140625" style="1" customWidth="1"/>
    <col min="7" max="7" width="10.28515625" style="111"/>
    <col min="8" max="16384" width="10.28515625" style="1"/>
  </cols>
  <sheetData>
    <row r="1" spans="1:6" ht="15.75">
      <c r="A1" s="219"/>
      <c r="B1" s="219"/>
      <c r="C1" s="219"/>
      <c r="D1" s="220" t="s">
        <v>0</v>
      </c>
      <c r="E1" s="220"/>
      <c r="F1" s="220"/>
    </row>
    <row r="2" spans="1:6" ht="15.75">
      <c r="A2" s="219"/>
      <c r="B2" s="219"/>
      <c r="C2" s="219"/>
      <c r="D2" s="2"/>
      <c r="E2" s="2"/>
      <c r="F2" s="2"/>
    </row>
    <row r="3" spans="1:6" ht="29.25" customHeight="1">
      <c r="A3" s="219"/>
      <c r="B3" s="219"/>
      <c r="C3" s="219"/>
      <c r="D3" s="2"/>
      <c r="E3" s="221" t="s">
        <v>156</v>
      </c>
      <c r="F3" s="221"/>
    </row>
    <row r="4" spans="1:6" ht="20.25">
      <c r="A4" s="219"/>
      <c r="B4" s="219"/>
      <c r="C4" s="219"/>
      <c r="D4" s="2"/>
      <c r="E4" s="222" t="s">
        <v>1</v>
      </c>
      <c r="F4" s="222"/>
    </row>
    <row r="5" spans="1:6" ht="18.75">
      <c r="A5" s="213"/>
      <c r="B5" s="213"/>
      <c r="C5" s="213"/>
      <c r="D5" s="2"/>
      <c r="E5" s="3"/>
      <c r="F5" s="3"/>
    </row>
    <row r="6" spans="1:6" ht="15.75">
      <c r="A6" s="213"/>
      <c r="B6" s="213"/>
      <c r="C6" s="213"/>
      <c r="D6" s="2"/>
      <c r="E6" s="209" t="s">
        <v>2</v>
      </c>
      <c r="F6" s="209"/>
    </row>
    <row r="7" spans="1:6" ht="20.25">
      <c r="A7" s="217"/>
      <c r="B7" s="217"/>
      <c r="C7" s="217"/>
      <c r="D7" s="2"/>
      <c r="E7" s="218" t="s">
        <v>3</v>
      </c>
      <c r="F7" s="218"/>
    </row>
    <row r="8" spans="1:6" ht="15.75">
      <c r="A8" s="213"/>
      <c r="B8" s="213"/>
      <c r="C8" s="213"/>
      <c r="D8" s="2"/>
      <c r="E8" s="4"/>
      <c r="F8" s="4"/>
    </row>
    <row r="9" spans="1:6" ht="15.75">
      <c r="A9" s="213"/>
      <c r="B9" s="213"/>
      <c r="C9" s="213"/>
      <c r="D9" s="2"/>
      <c r="E9" s="214" t="s">
        <v>175</v>
      </c>
      <c r="F9" s="214"/>
    </row>
    <row r="10" spans="1:6" ht="15.75">
      <c r="A10" s="5"/>
      <c r="B10" s="5"/>
      <c r="C10" s="5"/>
      <c r="D10" s="5"/>
      <c r="E10" s="5"/>
      <c r="F10" s="5"/>
    </row>
    <row r="11" spans="1:6" ht="20.25">
      <c r="A11" s="215" t="s">
        <v>4</v>
      </c>
      <c r="B11" s="215"/>
      <c r="C11" s="215"/>
      <c r="D11" s="215"/>
      <c r="E11" s="215"/>
      <c r="F11" s="215"/>
    </row>
    <row r="12" spans="1:6" ht="20.25">
      <c r="A12" s="215" t="s">
        <v>176</v>
      </c>
      <c r="B12" s="215"/>
      <c r="C12" s="215"/>
      <c r="D12" s="215"/>
      <c r="E12" s="215"/>
      <c r="F12" s="215"/>
    </row>
    <row r="13" spans="1:6" ht="15">
      <c r="A13" s="216"/>
      <c r="B13" s="216"/>
      <c r="C13" s="216"/>
      <c r="D13" s="216"/>
      <c r="E13" s="6"/>
      <c r="F13" s="6"/>
    </row>
    <row r="14" spans="1:6" ht="15.75">
      <c r="A14" s="209"/>
      <c r="B14" s="209"/>
      <c r="C14" s="209"/>
      <c r="D14" s="209"/>
      <c r="E14" s="7" t="s">
        <v>5</v>
      </c>
      <c r="F14" s="8"/>
    </row>
    <row r="15" spans="1:6" ht="15.75">
      <c r="A15" s="209"/>
      <c r="B15" s="209"/>
      <c r="C15" s="209"/>
      <c r="D15" s="209"/>
      <c r="E15" s="7" t="s">
        <v>6</v>
      </c>
      <c r="F15" s="8"/>
    </row>
    <row r="16" spans="1:6" ht="15.75">
      <c r="A16" s="209"/>
      <c r="B16" s="209"/>
      <c r="C16" s="209"/>
      <c r="D16" s="209"/>
      <c r="E16" s="7"/>
      <c r="F16" s="9"/>
    </row>
    <row r="17" spans="1:6" ht="15.75">
      <c r="A17" s="209"/>
      <c r="B17" s="209"/>
      <c r="C17" s="209"/>
      <c r="D17" s="209"/>
      <c r="E17" s="7"/>
      <c r="F17" s="9"/>
    </row>
    <row r="18" spans="1:6" ht="15.75">
      <c r="A18" s="209"/>
      <c r="B18" s="209"/>
      <c r="C18" s="209"/>
      <c r="D18" s="209"/>
      <c r="E18" s="7" t="s">
        <v>7</v>
      </c>
      <c r="F18" s="10" t="s">
        <v>8</v>
      </c>
    </row>
    <row r="19" spans="1:6" ht="15.75">
      <c r="A19" s="209"/>
      <c r="B19" s="209"/>
      <c r="C19" s="209"/>
      <c r="D19" s="209"/>
      <c r="E19" s="7"/>
      <c r="F19" s="9"/>
    </row>
    <row r="20" spans="1:6" ht="15.75">
      <c r="A20" s="209"/>
      <c r="B20" s="209"/>
      <c r="C20" s="209"/>
      <c r="D20" s="209"/>
      <c r="E20" s="7"/>
      <c r="F20" s="9"/>
    </row>
    <row r="21" spans="1:6" ht="15.75">
      <c r="A21" s="209"/>
      <c r="B21" s="209" t="s">
        <v>9</v>
      </c>
      <c r="C21" s="209" t="s">
        <v>9</v>
      </c>
      <c r="D21" s="209" t="s">
        <v>9</v>
      </c>
      <c r="E21" s="7" t="s">
        <v>9</v>
      </c>
      <c r="F21" s="10" t="s">
        <v>10</v>
      </c>
    </row>
    <row r="22" spans="1:6" ht="15.75">
      <c r="A22" s="210"/>
      <c r="B22" s="210" t="s">
        <v>11</v>
      </c>
      <c r="C22" s="210" t="s">
        <v>11</v>
      </c>
      <c r="D22" s="210" t="s">
        <v>11</v>
      </c>
      <c r="E22" s="7" t="s">
        <v>11</v>
      </c>
      <c r="F22" s="10" t="s">
        <v>12</v>
      </c>
    </row>
    <row r="23" spans="1:6" ht="15.75">
      <c r="A23" s="209"/>
      <c r="B23" s="209" t="s">
        <v>13</v>
      </c>
      <c r="C23" s="209" t="s">
        <v>13</v>
      </c>
      <c r="D23" s="209" t="s">
        <v>13</v>
      </c>
      <c r="E23" s="7" t="s">
        <v>13</v>
      </c>
      <c r="F23" s="10" t="s">
        <v>173</v>
      </c>
    </row>
    <row r="24" spans="1:6" ht="18.75">
      <c r="A24" s="11"/>
      <c r="B24" s="11"/>
      <c r="C24" s="11"/>
      <c r="D24" s="11"/>
      <c r="E24" s="6"/>
      <c r="F24" s="6"/>
    </row>
    <row r="25" spans="1:6" ht="18.75">
      <c r="A25" s="11"/>
      <c r="B25" s="11"/>
      <c r="C25" s="11"/>
      <c r="D25" s="11"/>
      <c r="E25" s="6"/>
      <c r="F25" s="6"/>
    </row>
    <row r="26" spans="1:6" ht="18.75">
      <c r="A26" s="211" t="s">
        <v>14</v>
      </c>
      <c r="B26" s="211"/>
      <c r="C26" s="211"/>
      <c r="D26" s="211"/>
      <c r="E26" s="211"/>
      <c r="F26" s="211"/>
    </row>
    <row r="27" spans="1:6" ht="18.75">
      <c r="A27" s="212" t="s">
        <v>15</v>
      </c>
      <c r="B27" s="212"/>
      <c r="C27" s="212"/>
      <c r="D27" s="212"/>
      <c r="E27" s="212"/>
      <c r="F27" s="212"/>
    </row>
    <row r="28" spans="1:6" ht="18.75">
      <c r="A28" s="205"/>
      <c r="B28" s="205"/>
      <c r="C28" s="205"/>
      <c r="D28" s="205"/>
      <c r="E28" s="205"/>
      <c r="F28" s="205"/>
    </row>
    <row r="29" spans="1:6" ht="18.75">
      <c r="A29" s="205"/>
      <c r="B29" s="205"/>
      <c r="C29" s="205"/>
      <c r="D29" s="205"/>
      <c r="E29" s="205"/>
      <c r="F29" s="205"/>
    </row>
    <row r="30" spans="1:6" ht="18.75">
      <c r="A30" s="206" t="s">
        <v>16</v>
      </c>
      <c r="B30" s="206"/>
      <c r="C30" s="206"/>
      <c r="D30" s="206"/>
      <c r="E30" s="206"/>
      <c r="F30" s="206"/>
    </row>
    <row r="31" spans="1:6" ht="18.75">
      <c r="A31" s="11"/>
      <c r="B31" s="11"/>
      <c r="C31" s="11"/>
      <c r="D31" s="11"/>
      <c r="E31" s="11"/>
      <c r="F31" s="11"/>
    </row>
    <row r="32" spans="1:6" ht="15">
      <c r="A32" s="6"/>
      <c r="B32" s="6"/>
      <c r="C32" s="6"/>
      <c r="D32" s="6"/>
      <c r="E32" s="6"/>
      <c r="F32" s="6"/>
    </row>
    <row r="33" spans="1:6" ht="18.75">
      <c r="A33" s="206" t="s">
        <v>160</v>
      </c>
      <c r="B33" s="206"/>
      <c r="C33" s="206"/>
      <c r="D33" s="206"/>
      <c r="E33" s="206"/>
      <c r="F33" s="206"/>
    </row>
    <row r="34" spans="1:6" ht="18.75">
      <c r="A34" s="207" t="s">
        <v>161</v>
      </c>
      <c r="B34" s="207"/>
      <c r="C34" s="207"/>
      <c r="D34" s="207"/>
      <c r="E34" s="207"/>
      <c r="F34" s="207"/>
    </row>
    <row r="35" spans="1:6" ht="15.75">
      <c r="A35" s="208"/>
      <c r="B35" s="208"/>
      <c r="C35" s="208"/>
      <c r="D35" s="208"/>
      <c r="E35" s="208"/>
      <c r="F35" s="208"/>
    </row>
    <row r="36" spans="1:6" ht="15.75">
      <c r="A36" s="208"/>
      <c r="B36" s="208"/>
      <c r="C36" s="208"/>
      <c r="D36" s="208"/>
      <c r="E36" s="208"/>
      <c r="F36" s="208"/>
    </row>
    <row r="37" spans="1:6" ht="15.75">
      <c r="A37" s="12"/>
      <c r="B37" s="12"/>
      <c r="C37" s="12"/>
      <c r="D37" s="12"/>
      <c r="E37" s="6"/>
      <c r="F37" s="6"/>
    </row>
    <row r="38" spans="1:6" ht="18.75">
      <c r="A38" s="196" t="s">
        <v>17</v>
      </c>
      <c r="B38" s="196"/>
      <c r="C38" s="196"/>
      <c r="D38" s="196"/>
      <c r="E38" s="196"/>
      <c r="F38" s="196"/>
    </row>
    <row r="39" spans="1:6" ht="15">
      <c r="A39" s="6"/>
      <c r="B39" s="6"/>
      <c r="C39" s="6"/>
      <c r="D39" s="6"/>
      <c r="E39" s="6"/>
      <c r="F39" s="6"/>
    </row>
    <row r="40" spans="1:6" ht="15" hidden="1">
      <c r="A40" s="6"/>
      <c r="B40" s="6"/>
      <c r="C40" s="6"/>
      <c r="D40" s="6"/>
      <c r="E40" s="6"/>
      <c r="F40" s="6"/>
    </row>
    <row r="41" spans="1:6" ht="15" hidden="1">
      <c r="A41" s="6"/>
      <c r="B41" s="6"/>
      <c r="C41" s="6"/>
      <c r="D41" s="6"/>
      <c r="E41" s="6"/>
      <c r="F41" s="6"/>
    </row>
    <row r="42" spans="1:6" ht="36" customHeight="1">
      <c r="A42" s="200" t="s">
        <v>18</v>
      </c>
      <c r="B42" s="200"/>
      <c r="C42" s="200"/>
      <c r="D42" s="200"/>
      <c r="E42" s="200"/>
      <c r="F42" s="200"/>
    </row>
    <row r="43" spans="1:6">
      <c r="A43" s="13"/>
      <c r="B43" s="13"/>
      <c r="C43" s="13"/>
      <c r="D43" s="13"/>
      <c r="E43" s="13"/>
      <c r="F43" s="13"/>
    </row>
    <row r="44" spans="1:6" ht="36.75" customHeight="1">
      <c r="A44" s="203" t="s">
        <v>19</v>
      </c>
      <c r="B44" s="203"/>
      <c r="C44" s="203"/>
      <c r="D44" s="203"/>
      <c r="E44" s="203"/>
      <c r="F44" s="203"/>
    </row>
    <row r="45" spans="1:6" ht="36" customHeight="1">
      <c r="A45" s="204" t="s">
        <v>20</v>
      </c>
      <c r="B45" s="204"/>
      <c r="C45" s="204"/>
      <c r="D45" s="204"/>
      <c r="E45" s="204"/>
      <c r="F45" s="204"/>
    </row>
    <row r="46" spans="1:6" ht="38.25" customHeight="1">
      <c r="A46" s="203" t="s">
        <v>21</v>
      </c>
      <c r="B46" s="203"/>
      <c r="C46" s="203"/>
      <c r="D46" s="203"/>
      <c r="E46" s="203"/>
      <c r="F46" s="203"/>
    </row>
    <row r="47" spans="1:6" ht="18.75">
      <c r="A47" s="201"/>
      <c r="B47" s="201"/>
      <c r="C47" s="201"/>
      <c r="D47" s="201"/>
      <c r="E47" s="201"/>
      <c r="F47" s="201"/>
    </row>
    <row r="48" spans="1:6" ht="18.75" hidden="1">
      <c r="A48" s="201"/>
      <c r="B48" s="201"/>
      <c r="C48" s="201"/>
      <c r="D48" s="201"/>
      <c r="E48" s="201"/>
      <c r="F48" s="201"/>
    </row>
    <row r="49" spans="1:6" ht="18.75" hidden="1">
      <c r="A49" s="201"/>
      <c r="B49" s="201"/>
      <c r="C49" s="201"/>
      <c r="D49" s="201"/>
      <c r="E49" s="201"/>
      <c r="F49" s="201"/>
    </row>
    <row r="50" spans="1:6" ht="15" hidden="1">
      <c r="A50" s="6"/>
      <c r="B50" s="6"/>
      <c r="C50" s="6"/>
      <c r="D50" s="6"/>
      <c r="E50" s="6"/>
      <c r="F50" s="6"/>
    </row>
    <row r="51" spans="1:6" ht="36" customHeight="1">
      <c r="A51" s="200" t="s">
        <v>22</v>
      </c>
      <c r="B51" s="200"/>
      <c r="C51" s="200"/>
      <c r="D51" s="200"/>
      <c r="E51" s="200"/>
      <c r="F51" s="200"/>
    </row>
    <row r="52" spans="1:6" ht="18.75">
      <c r="A52" s="202" t="s">
        <v>23</v>
      </c>
      <c r="B52" s="202"/>
      <c r="C52" s="202"/>
      <c r="D52" s="202"/>
      <c r="E52" s="202"/>
      <c r="F52" s="202"/>
    </row>
    <row r="53" spans="1:6" ht="14.25" customHeight="1">
      <c r="A53" s="202"/>
      <c r="B53" s="202"/>
      <c r="C53" s="202"/>
      <c r="D53" s="202"/>
      <c r="E53" s="202"/>
      <c r="F53" s="202"/>
    </row>
    <row r="54" spans="1:6" ht="14.25" customHeight="1">
      <c r="A54" s="202"/>
      <c r="B54" s="199"/>
      <c r="C54" s="199"/>
      <c r="D54" s="199"/>
      <c r="E54" s="199"/>
      <c r="F54" s="199"/>
    </row>
    <row r="55" spans="1:6" ht="15" hidden="1">
      <c r="A55" s="199"/>
      <c r="B55" s="199"/>
      <c r="C55" s="199"/>
      <c r="D55" s="199"/>
      <c r="E55" s="199"/>
      <c r="F55" s="199"/>
    </row>
    <row r="56" spans="1:6" ht="15" hidden="1">
      <c r="A56" s="199"/>
      <c r="B56" s="199"/>
      <c r="C56" s="199"/>
      <c r="D56" s="199"/>
      <c r="E56" s="199"/>
      <c r="F56" s="199"/>
    </row>
    <row r="57" spans="1:6" ht="15" hidden="1">
      <c r="A57" s="199"/>
      <c r="B57" s="199"/>
      <c r="C57" s="199"/>
      <c r="D57" s="199"/>
      <c r="E57" s="199"/>
      <c r="F57" s="199"/>
    </row>
    <row r="58" spans="1:6" ht="15">
      <c r="A58" s="6"/>
      <c r="B58" s="6"/>
      <c r="C58" s="6"/>
      <c r="D58" s="6"/>
      <c r="E58" s="6"/>
      <c r="F58" s="6"/>
    </row>
    <row r="59" spans="1:6" ht="33" customHeight="1">
      <c r="A59" s="200" t="s">
        <v>24</v>
      </c>
      <c r="B59" s="200"/>
      <c r="C59" s="200"/>
      <c r="D59" s="200"/>
      <c r="E59" s="200"/>
      <c r="F59" s="200"/>
    </row>
    <row r="60" spans="1:6" ht="15">
      <c r="A60" s="195"/>
      <c r="B60" s="195"/>
      <c r="C60" s="195"/>
      <c r="D60" s="195"/>
      <c r="E60" s="195"/>
      <c r="F60" s="195"/>
    </row>
    <row r="61" spans="1:6" ht="15" hidden="1">
      <c r="A61" s="195"/>
      <c r="B61" s="195"/>
      <c r="C61" s="195"/>
      <c r="D61" s="195"/>
      <c r="E61" s="195"/>
      <c r="F61" s="195"/>
    </row>
    <row r="62" spans="1:6" ht="15" hidden="1">
      <c r="A62" s="195"/>
      <c r="B62" s="195"/>
      <c r="C62" s="195"/>
      <c r="D62" s="195"/>
      <c r="E62" s="195"/>
      <c r="F62" s="195"/>
    </row>
    <row r="63" spans="1:6" ht="15" hidden="1">
      <c r="A63" s="195"/>
      <c r="B63" s="195"/>
      <c r="C63" s="195"/>
      <c r="D63" s="195"/>
      <c r="E63" s="195"/>
      <c r="F63" s="195"/>
    </row>
    <row r="64" spans="1:6" ht="15" hidden="1">
      <c r="A64" s="14"/>
      <c r="B64" s="14"/>
      <c r="C64" s="14"/>
      <c r="D64" s="14"/>
      <c r="E64" s="14"/>
      <c r="F64" s="14"/>
    </row>
    <row r="65" spans="1:6" ht="15" hidden="1">
      <c r="A65" s="14"/>
      <c r="B65" s="14"/>
      <c r="C65" s="14"/>
      <c r="D65" s="14"/>
      <c r="E65" s="14"/>
      <c r="F65" s="14"/>
    </row>
    <row r="66" spans="1:6" ht="15" hidden="1">
      <c r="A66" s="14"/>
      <c r="B66" s="14"/>
      <c r="C66" s="14"/>
      <c r="D66" s="14"/>
      <c r="E66" s="14"/>
      <c r="F66" s="14"/>
    </row>
    <row r="67" spans="1:6" ht="15" hidden="1">
      <c r="A67" s="14"/>
      <c r="B67" s="14"/>
      <c r="C67" s="14"/>
      <c r="D67" s="14"/>
      <c r="E67" s="14"/>
      <c r="F67" s="14"/>
    </row>
    <row r="68" spans="1:6" ht="15" hidden="1">
      <c r="A68" s="195"/>
      <c r="B68" s="195"/>
      <c r="C68" s="195"/>
      <c r="D68" s="195"/>
      <c r="E68" s="195"/>
      <c r="F68" s="195"/>
    </row>
    <row r="69" spans="1:6" ht="15" hidden="1">
      <c r="A69" s="6"/>
      <c r="B69" s="6"/>
      <c r="C69" s="6"/>
      <c r="D69" s="6"/>
      <c r="E69" s="6"/>
      <c r="F69" s="6"/>
    </row>
    <row r="70" spans="1:6" ht="18.75">
      <c r="A70" s="196" t="s">
        <v>25</v>
      </c>
      <c r="B70" s="197"/>
      <c r="C70" s="197"/>
      <c r="D70" s="197"/>
      <c r="E70" s="197"/>
      <c r="F70" s="197"/>
    </row>
    <row r="71" spans="1:6" ht="15">
      <c r="A71" s="6"/>
      <c r="B71" s="6"/>
      <c r="C71" s="6"/>
      <c r="D71" s="6"/>
      <c r="E71" s="6"/>
      <c r="F71" s="6"/>
    </row>
    <row r="72" spans="1:6" ht="18.75">
      <c r="A72" s="198" t="s">
        <v>26</v>
      </c>
      <c r="B72" s="198"/>
      <c r="C72" s="198"/>
      <c r="D72" s="198"/>
      <c r="E72" s="198"/>
      <c r="F72" s="15" t="s">
        <v>27</v>
      </c>
    </row>
    <row r="73" spans="1:6" ht="15.75">
      <c r="A73" s="194" t="s">
        <v>28</v>
      </c>
      <c r="B73" s="194"/>
      <c r="C73" s="194"/>
      <c r="D73" s="194"/>
      <c r="E73" s="194"/>
      <c r="F73" s="16" t="e">
        <f>F75+#REF!</f>
        <v>#REF!</v>
      </c>
    </row>
    <row r="74" spans="1:6" ht="15.75">
      <c r="A74" s="193" t="s">
        <v>29</v>
      </c>
      <c r="B74" s="193"/>
      <c r="C74" s="193"/>
      <c r="D74" s="193"/>
      <c r="E74" s="193"/>
      <c r="F74" s="17"/>
    </row>
    <row r="75" spans="1:6" ht="15.75">
      <c r="A75" s="193" t="s">
        <v>30</v>
      </c>
      <c r="B75" s="193"/>
      <c r="C75" s="193"/>
      <c r="D75" s="193"/>
      <c r="E75" s="193"/>
      <c r="F75" s="18">
        <f>F77+F78+F79</f>
        <v>55139256.640000001</v>
      </c>
    </row>
    <row r="76" spans="1:6" ht="15.75">
      <c r="A76" s="193" t="s">
        <v>31</v>
      </c>
      <c r="B76" s="193"/>
      <c r="C76" s="193"/>
      <c r="D76" s="193"/>
      <c r="E76" s="193"/>
      <c r="F76" s="17"/>
    </row>
    <row r="77" spans="1:6" ht="15.75">
      <c r="A77" s="188" t="s">
        <v>32</v>
      </c>
      <c r="B77" s="188"/>
      <c r="C77" s="188"/>
      <c r="D77" s="188"/>
      <c r="E77" s="188"/>
      <c r="F77" s="19">
        <v>55139256.640000001</v>
      </c>
    </row>
    <row r="78" spans="1:6" ht="15.75">
      <c r="A78" s="188" t="s">
        <v>33</v>
      </c>
      <c r="B78" s="188"/>
      <c r="C78" s="188"/>
      <c r="D78" s="188"/>
      <c r="E78" s="188"/>
      <c r="F78" s="19"/>
    </row>
    <row r="79" spans="1:6" ht="15.75">
      <c r="A79" s="188" t="s">
        <v>34</v>
      </c>
      <c r="B79" s="188"/>
      <c r="C79" s="188"/>
      <c r="D79" s="188"/>
      <c r="E79" s="188"/>
      <c r="F79" s="19"/>
    </row>
    <row r="80" spans="1:6" ht="15.75">
      <c r="A80" s="188" t="s">
        <v>35</v>
      </c>
      <c r="B80" s="188"/>
      <c r="C80" s="188"/>
      <c r="D80" s="188"/>
      <c r="E80" s="188"/>
      <c r="F80" s="19">
        <v>23224602.940000001</v>
      </c>
    </row>
    <row r="81" spans="1:6" ht="15.75">
      <c r="A81" s="193" t="s">
        <v>36</v>
      </c>
      <c r="B81" s="193"/>
      <c r="C81" s="193"/>
      <c r="D81" s="193"/>
      <c r="E81" s="193"/>
      <c r="F81" s="17">
        <v>4021578.68</v>
      </c>
    </row>
    <row r="82" spans="1:6" ht="15.75">
      <c r="A82" s="193" t="s">
        <v>31</v>
      </c>
      <c r="B82" s="193"/>
      <c r="C82" s="193"/>
      <c r="D82" s="193"/>
      <c r="E82" s="193"/>
      <c r="F82" s="135"/>
    </row>
    <row r="83" spans="1:6" ht="15.75">
      <c r="A83" s="188" t="s">
        <v>37</v>
      </c>
      <c r="B83" s="188"/>
      <c r="C83" s="188"/>
      <c r="D83" s="188"/>
      <c r="E83" s="188"/>
      <c r="F83" s="19">
        <v>1429660.92</v>
      </c>
    </row>
    <row r="84" spans="1:6" ht="15.75">
      <c r="A84" s="188" t="s">
        <v>38</v>
      </c>
      <c r="B84" s="188"/>
      <c r="C84" s="188"/>
      <c r="D84" s="188"/>
      <c r="E84" s="188"/>
      <c r="F84" s="19">
        <v>809690.96</v>
      </c>
    </row>
    <row r="85" spans="1:6" ht="15.75">
      <c r="A85" s="194" t="s">
        <v>39</v>
      </c>
      <c r="B85" s="194"/>
      <c r="C85" s="194"/>
      <c r="D85" s="194"/>
      <c r="E85" s="194"/>
      <c r="F85" s="16">
        <f>F88+F100</f>
        <v>0</v>
      </c>
    </row>
    <row r="86" spans="1:6" ht="15.75">
      <c r="A86" s="193" t="s">
        <v>29</v>
      </c>
      <c r="B86" s="193"/>
      <c r="C86" s="193"/>
      <c r="D86" s="193"/>
      <c r="E86" s="193"/>
      <c r="F86" s="17"/>
    </row>
    <row r="87" spans="1:6" ht="15.75">
      <c r="A87" s="190" t="s">
        <v>40</v>
      </c>
      <c r="B87" s="191"/>
      <c r="C87" s="191"/>
      <c r="D87" s="191"/>
      <c r="E87" s="192"/>
      <c r="F87" s="19"/>
    </row>
    <row r="88" spans="1:6" ht="15.75">
      <c r="A88" s="190" t="s">
        <v>41</v>
      </c>
      <c r="B88" s="191"/>
      <c r="C88" s="191"/>
      <c r="D88" s="191"/>
      <c r="E88" s="192"/>
      <c r="F88" s="18">
        <f>F90+F91+F92+F93+F94+F95+F96+F97+F98+F99</f>
        <v>0</v>
      </c>
    </row>
    <row r="89" spans="1:6" ht="15.75">
      <c r="A89" s="193" t="s">
        <v>31</v>
      </c>
      <c r="B89" s="193"/>
      <c r="C89" s="193"/>
      <c r="D89" s="193"/>
      <c r="E89" s="193"/>
      <c r="F89" s="17"/>
    </row>
    <row r="90" spans="1:6" ht="15.75">
      <c r="A90" s="188" t="s">
        <v>42</v>
      </c>
      <c r="B90" s="188"/>
      <c r="C90" s="188"/>
      <c r="D90" s="188"/>
      <c r="E90" s="188"/>
      <c r="F90" s="19"/>
    </row>
    <row r="91" spans="1:6" ht="15.75">
      <c r="A91" s="188" t="s">
        <v>43</v>
      </c>
      <c r="B91" s="188"/>
      <c r="C91" s="188"/>
      <c r="D91" s="188"/>
      <c r="E91" s="188"/>
      <c r="F91" s="19"/>
    </row>
    <row r="92" spans="1:6" ht="15.75">
      <c r="A92" s="188" t="s">
        <v>44</v>
      </c>
      <c r="B92" s="188"/>
      <c r="C92" s="188"/>
      <c r="D92" s="188"/>
      <c r="E92" s="188"/>
      <c r="F92" s="19"/>
    </row>
    <row r="93" spans="1:6" ht="15.75">
      <c r="A93" s="188" t="s">
        <v>45</v>
      </c>
      <c r="B93" s="188"/>
      <c r="C93" s="188"/>
      <c r="D93" s="188"/>
      <c r="E93" s="188"/>
      <c r="F93" s="19"/>
    </row>
    <row r="94" spans="1:6" ht="15.75">
      <c r="A94" s="188" t="s">
        <v>46</v>
      </c>
      <c r="B94" s="188"/>
      <c r="C94" s="188"/>
      <c r="D94" s="188"/>
      <c r="E94" s="188"/>
      <c r="F94" s="19"/>
    </row>
    <row r="95" spans="1:6" ht="15.75">
      <c r="A95" s="188" t="s">
        <v>47</v>
      </c>
      <c r="B95" s="188"/>
      <c r="C95" s="188"/>
      <c r="D95" s="188"/>
      <c r="E95" s="188"/>
      <c r="F95" s="19"/>
    </row>
    <row r="96" spans="1:6" ht="15.75">
      <c r="A96" s="188" t="s">
        <v>48</v>
      </c>
      <c r="B96" s="188"/>
      <c r="C96" s="188"/>
      <c r="D96" s="188"/>
      <c r="E96" s="188"/>
      <c r="F96" s="19"/>
    </row>
    <row r="97" spans="1:6" ht="15.75">
      <c r="A97" s="188" t="s">
        <v>49</v>
      </c>
      <c r="B97" s="188"/>
      <c r="C97" s="188"/>
      <c r="D97" s="188"/>
      <c r="E97" s="188"/>
      <c r="F97" s="19"/>
    </row>
    <row r="98" spans="1:6" ht="15.75">
      <c r="A98" s="188" t="s">
        <v>50</v>
      </c>
      <c r="B98" s="188"/>
      <c r="C98" s="188"/>
      <c r="D98" s="188"/>
      <c r="E98" s="188"/>
      <c r="F98" s="19"/>
    </row>
    <row r="99" spans="1:6" ht="15.75">
      <c r="A99" s="188" t="s">
        <v>51</v>
      </c>
      <c r="B99" s="188"/>
      <c r="C99" s="188"/>
      <c r="D99" s="188"/>
      <c r="E99" s="188"/>
      <c r="F99" s="19"/>
    </row>
    <row r="100" spans="1:6" ht="15.75">
      <c r="A100" s="193" t="s">
        <v>52</v>
      </c>
      <c r="B100" s="193"/>
      <c r="C100" s="193"/>
      <c r="D100" s="193"/>
      <c r="E100" s="193"/>
      <c r="F100" s="18">
        <f>F103+F104+F105+F106+F107+F108+F109+F110+F111+F102</f>
        <v>0</v>
      </c>
    </row>
    <row r="101" spans="1:6" ht="15.75">
      <c r="A101" s="193" t="s">
        <v>31</v>
      </c>
      <c r="B101" s="193"/>
      <c r="C101" s="193"/>
      <c r="D101" s="193"/>
      <c r="E101" s="193"/>
      <c r="F101" s="19"/>
    </row>
    <row r="102" spans="1:6" ht="15.75">
      <c r="A102" s="188" t="s">
        <v>53</v>
      </c>
      <c r="B102" s="188"/>
      <c r="C102" s="188"/>
      <c r="D102" s="188"/>
      <c r="E102" s="188"/>
      <c r="F102" s="19"/>
    </row>
    <row r="103" spans="1:6" ht="15.75">
      <c r="A103" s="188" t="s">
        <v>54</v>
      </c>
      <c r="B103" s="188"/>
      <c r="C103" s="188"/>
      <c r="D103" s="188"/>
      <c r="E103" s="188"/>
      <c r="F103" s="19"/>
    </row>
    <row r="104" spans="1:6" ht="15.75">
      <c r="A104" s="188" t="s">
        <v>55</v>
      </c>
      <c r="B104" s="188"/>
      <c r="C104" s="188"/>
      <c r="D104" s="188"/>
      <c r="E104" s="188"/>
      <c r="F104" s="19"/>
    </row>
    <row r="105" spans="1:6" ht="15.75">
      <c r="A105" s="188" t="s">
        <v>56</v>
      </c>
      <c r="B105" s="188"/>
      <c r="C105" s="188"/>
      <c r="D105" s="188"/>
      <c r="E105" s="188"/>
      <c r="F105" s="19"/>
    </row>
    <row r="106" spans="1:6" ht="15.75">
      <c r="A106" s="188" t="s">
        <v>57</v>
      </c>
      <c r="B106" s="188"/>
      <c r="C106" s="188"/>
      <c r="D106" s="188"/>
      <c r="E106" s="188"/>
      <c r="F106" s="19"/>
    </row>
    <row r="107" spans="1:6" ht="15.75">
      <c r="A107" s="188" t="s">
        <v>58</v>
      </c>
      <c r="B107" s="188"/>
      <c r="C107" s="188"/>
      <c r="D107" s="188"/>
      <c r="E107" s="188"/>
      <c r="F107" s="19"/>
    </row>
    <row r="108" spans="1:6" ht="15.75">
      <c r="A108" s="188" t="s">
        <v>59</v>
      </c>
      <c r="B108" s="188"/>
      <c r="C108" s="188"/>
      <c r="D108" s="188"/>
      <c r="E108" s="188"/>
      <c r="F108" s="19"/>
    </row>
    <row r="109" spans="1:6" ht="15.75">
      <c r="A109" s="188" t="s">
        <v>60</v>
      </c>
      <c r="B109" s="188"/>
      <c r="C109" s="188"/>
      <c r="D109" s="188"/>
      <c r="E109" s="188"/>
      <c r="F109" s="19"/>
    </row>
    <row r="110" spans="1:6" ht="15.75">
      <c r="A110" s="188" t="s">
        <v>61</v>
      </c>
      <c r="B110" s="188"/>
      <c r="C110" s="188"/>
      <c r="D110" s="188"/>
      <c r="E110" s="188"/>
      <c r="F110" s="19"/>
    </row>
    <row r="111" spans="1:6" ht="15.75">
      <c r="A111" s="188" t="s">
        <v>62</v>
      </c>
      <c r="B111" s="188"/>
      <c r="C111" s="188"/>
      <c r="D111" s="188"/>
      <c r="E111" s="188"/>
      <c r="F111" s="19"/>
    </row>
    <row r="112" spans="1:6" ht="15.75">
      <c r="A112" s="194" t="s">
        <v>63</v>
      </c>
      <c r="B112" s="194"/>
      <c r="C112" s="194"/>
      <c r="D112" s="194"/>
      <c r="E112" s="194"/>
      <c r="F112" s="16">
        <f>F114+F115+F130</f>
        <v>388917.26</v>
      </c>
    </row>
    <row r="113" spans="1:6" ht="15.75">
      <c r="A113" s="193" t="s">
        <v>29</v>
      </c>
      <c r="B113" s="193"/>
      <c r="C113" s="193"/>
      <c r="D113" s="193"/>
      <c r="E113" s="193"/>
      <c r="F113" s="17"/>
    </row>
    <row r="114" spans="1:6" ht="15.75">
      <c r="A114" s="193" t="s">
        <v>64</v>
      </c>
      <c r="B114" s="193"/>
      <c r="C114" s="193"/>
      <c r="D114" s="193"/>
      <c r="E114" s="193"/>
      <c r="F114" s="20"/>
    </row>
    <row r="115" spans="1:6" ht="15.75">
      <c r="A115" s="190" t="s">
        <v>65</v>
      </c>
      <c r="B115" s="191"/>
      <c r="C115" s="191"/>
      <c r="D115" s="191"/>
      <c r="E115" s="192"/>
      <c r="F115" s="18">
        <f>F117+F118+F119+F120+F121+F122+F123+F124+F125+F126+F127+F128+F129</f>
        <v>293666.33</v>
      </c>
    </row>
    <row r="116" spans="1:6" ht="15.75">
      <c r="A116" s="193" t="s">
        <v>31</v>
      </c>
      <c r="B116" s="193"/>
      <c r="C116" s="193"/>
      <c r="D116" s="193"/>
      <c r="E116" s="193"/>
      <c r="F116" s="19"/>
    </row>
    <row r="117" spans="1:6" ht="15.75">
      <c r="A117" s="188" t="s">
        <v>66</v>
      </c>
      <c r="B117" s="188"/>
      <c r="C117" s="188"/>
      <c r="D117" s="188"/>
      <c r="E117" s="188"/>
      <c r="F117" s="19"/>
    </row>
    <row r="118" spans="1:6" ht="15.75">
      <c r="A118" s="188" t="s">
        <v>67</v>
      </c>
      <c r="B118" s="188"/>
      <c r="C118" s="188"/>
      <c r="D118" s="188"/>
      <c r="E118" s="188"/>
      <c r="F118" s="19"/>
    </row>
    <row r="119" spans="1:6" ht="15.75">
      <c r="A119" s="188" t="s">
        <v>68</v>
      </c>
      <c r="B119" s="188"/>
      <c r="C119" s="188"/>
      <c r="D119" s="188"/>
      <c r="E119" s="188"/>
      <c r="F119" s="19"/>
    </row>
    <row r="120" spans="1:6" ht="15.75">
      <c r="A120" s="188" t="s">
        <v>69</v>
      </c>
      <c r="B120" s="188"/>
      <c r="C120" s="188"/>
      <c r="D120" s="188"/>
      <c r="E120" s="188"/>
      <c r="F120" s="21">
        <v>266613.33</v>
      </c>
    </row>
    <row r="121" spans="1:6" ht="15.75">
      <c r="A121" s="188" t="s">
        <v>70</v>
      </c>
      <c r="B121" s="188"/>
      <c r="C121" s="188"/>
      <c r="D121" s="188"/>
      <c r="E121" s="188"/>
      <c r="F121" s="19">
        <v>18053</v>
      </c>
    </row>
    <row r="122" spans="1:6" ht="15.75">
      <c r="A122" s="188" t="s">
        <v>71</v>
      </c>
      <c r="B122" s="188"/>
      <c r="C122" s="188"/>
      <c r="D122" s="188"/>
      <c r="E122" s="188"/>
      <c r="F122" s="19">
        <v>9000</v>
      </c>
    </row>
    <row r="123" spans="1:6" ht="15.75">
      <c r="A123" s="188" t="s">
        <v>72</v>
      </c>
      <c r="B123" s="188"/>
      <c r="C123" s="188"/>
      <c r="D123" s="188"/>
      <c r="E123" s="188"/>
      <c r="F123" s="19"/>
    </row>
    <row r="124" spans="1:6" ht="15.75">
      <c r="A124" s="188" t="s">
        <v>73</v>
      </c>
      <c r="B124" s="188"/>
      <c r="C124" s="188"/>
      <c r="D124" s="188"/>
      <c r="E124" s="188"/>
      <c r="F124" s="19"/>
    </row>
    <row r="125" spans="1:6" ht="15.75">
      <c r="A125" s="188" t="s">
        <v>74</v>
      </c>
      <c r="B125" s="188"/>
      <c r="C125" s="188"/>
      <c r="D125" s="188"/>
      <c r="E125" s="188"/>
      <c r="F125" s="19"/>
    </row>
    <row r="126" spans="1:6" ht="15.75">
      <c r="A126" s="188" t="s">
        <v>75</v>
      </c>
      <c r="B126" s="188"/>
      <c r="C126" s="188"/>
      <c r="D126" s="188"/>
      <c r="E126" s="188"/>
      <c r="F126" s="19"/>
    </row>
    <row r="127" spans="1:6" ht="15.75">
      <c r="A127" s="188" t="s">
        <v>76</v>
      </c>
      <c r="B127" s="188"/>
      <c r="C127" s="188"/>
      <c r="D127" s="188"/>
      <c r="E127" s="188"/>
      <c r="F127" s="19"/>
    </row>
    <row r="128" spans="1:6" ht="15.75">
      <c r="A128" s="188" t="s">
        <v>77</v>
      </c>
      <c r="B128" s="188"/>
      <c r="C128" s="188"/>
      <c r="D128" s="188"/>
      <c r="E128" s="188"/>
      <c r="F128" s="19"/>
    </row>
    <row r="129" spans="1:6" ht="15.75">
      <c r="A129" s="188" t="s">
        <v>78</v>
      </c>
      <c r="B129" s="188"/>
      <c r="C129" s="188"/>
      <c r="D129" s="188"/>
      <c r="E129" s="188"/>
      <c r="F129" s="19"/>
    </row>
    <row r="130" spans="1:6" ht="15.75">
      <c r="A130" s="190" t="s">
        <v>79</v>
      </c>
      <c r="B130" s="191"/>
      <c r="C130" s="191"/>
      <c r="D130" s="191"/>
      <c r="E130" s="192"/>
      <c r="F130" s="18">
        <f>F132+F133+F134+F135+F136+F137+F138+F139+F140+F141+F142+F143+F144</f>
        <v>95250.93</v>
      </c>
    </row>
    <row r="131" spans="1:6" ht="15.75">
      <c r="A131" s="193" t="s">
        <v>31</v>
      </c>
      <c r="B131" s="193"/>
      <c r="C131" s="193"/>
      <c r="D131" s="193"/>
      <c r="E131" s="193"/>
      <c r="F131" s="17"/>
    </row>
    <row r="132" spans="1:6" ht="15.75">
      <c r="A132" s="188" t="s">
        <v>80</v>
      </c>
      <c r="B132" s="188"/>
      <c r="C132" s="188"/>
      <c r="D132" s="188"/>
      <c r="E132" s="188"/>
      <c r="F132" s="19"/>
    </row>
    <row r="133" spans="1:6" ht="15.75">
      <c r="A133" s="188" t="s">
        <v>81</v>
      </c>
      <c r="B133" s="188"/>
      <c r="C133" s="188"/>
      <c r="D133" s="188"/>
      <c r="E133" s="188"/>
      <c r="F133" s="19"/>
    </row>
    <row r="134" spans="1:6" ht="15.75">
      <c r="A134" s="188" t="s">
        <v>82</v>
      </c>
      <c r="B134" s="188"/>
      <c r="C134" s="188"/>
      <c r="D134" s="188"/>
      <c r="E134" s="188"/>
      <c r="F134" s="19"/>
    </row>
    <row r="135" spans="1:6" ht="15.75">
      <c r="A135" s="188" t="s">
        <v>83</v>
      </c>
      <c r="B135" s="188"/>
      <c r="C135" s="188"/>
      <c r="D135" s="188"/>
      <c r="E135" s="188"/>
      <c r="F135" s="19"/>
    </row>
    <row r="136" spans="1:6" ht="15.75">
      <c r="A136" s="188" t="s">
        <v>84</v>
      </c>
      <c r="B136" s="188"/>
      <c r="C136" s="188"/>
      <c r="D136" s="188"/>
      <c r="E136" s="188"/>
      <c r="F136" s="19"/>
    </row>
    <row r="137" spans="1:6" ht="15.75">
      <c r="A137" s="188" t="s">
        <v>85</v>
      </c>
      <c r="B137" s="188"/>
      <c r="C137" s="188"/>
      <c r="D137" s="188"/>
      <c r="E137" s="188"/>
      <c r="F137" s="19"/>
    </row>
    <row r="138" spans="1:6" ht="15.75">
      <c r="A138" s="188" t="s">
        <v>86</v>
      </c>
      <c r="B138" s="188"/>
      <c r="C138" s="188"/>
      <c r="D138" s="188"/>
      <c r="E138" s="188"/>
      <c r="F138" s="19"/>
    </row>
    <row r="139" spans="1:6" ht="15.75">
      <c r="A139" s="188" t="s">
        <v>87</v>
      </c>
      <c r="B139" s="188"/>
      <c r="C139" s="188"/>
      <c r="D139" s="188"/>
      <c r="E139" s="188"/>
      <c r="F139" s="19"/>
    </row>
    <row r="140" spans="1:6" ht="15.75">
      <c r="A140" s="188" t="s">
        <v>88</v>
      </c>
      <c r="B140" s="188"/>
      <c r="C140" s="188"/>
      <c r="D140" s="188"/>
      <c r="E140" s="188"/>
      <c r="F140" s="19"/>
    </row>
    <row r="141" spans="1:6" ht="15.75">
      <c r="A141" s="188" t="s">
        <v>89</v>
      </c>
      <c r="B141" s="188"/>
      <c r="C141" s="188"/>
      <c r="D141" s="188"/>
      <c r="E141" s="188"/>
      <c r="F141" s="19">
        <v>95250.93</v>
      </c>
    </row>
    <row r="142" spans="1:6" ht="15.75">
      <c r="A142" s="188" t="s">
        <v>90</v>
      </c>
      <c r="B142" s="188"/>
      <c r="C142" s="188"/>
      <c r="D142" s="188"/>
      <c r="E142" s="188"/>
      <c r="F142" s="19"/>
    </row>
    <row r="143" spans="1:6" ht="15.75">
      <c r="A143" s="188" t="s">
        <v>91</v>
      </c>
      <c r="B143" s="188"/>
      <c r="C143" s="188"/>
      <c r="D143" s="188"/>
      <c r="E143" s="188"/>
      <c r="F143" s="19"/>
    </row>
    <row r="144" spans="1:6" ht="15.75">
      <c r="A144" s="188" t="s">
        <v>92</v>
      </c>
      <c r="B144" s="188"/>
      <c r="C144" s="188"/>
      <c r="D144" s="188"/>
      <c r="E144" s="188"/>
      <c r="F144" s="19"/>
    </row>
    <row r="145" spans="1:6" ht="15.75">
      <c r="A145" s="22"/>
      <c r="B145" s="22"/>
      <c r="C145" s="22"/>
      <c r="D145" s="22"/>
      <c r="E145" s="22"/>
      <c r="F145" s="23"/>
    </row>
    <row r="146" spans="1:6" ht="15.75" hidden="1">
      <c r="A146" s="22"/>
      <c r="B146" s="22"/>
      <c r="C146" s="22"/>
      <c r="D146" s="22"/>
      <c r="E146" s="22"/>
      <c r="F146" s="23"/>
    </row>
    <row r="147" spans="1:6" ht="15.75" hidden="1">
      <c r="A147" s="22"/>
      <c r="B147" s="22"/>
      <c r="C147" s="22"/>
      <c r="D147" s="22"/>
      <c r="E147" s="22"/>
      <c r="F147" s="23"/>
    </row>
    <row r="148" spans="1:6" ht="15.75" hidden="1">
      <c r="A148" s="22"/>
      <c r="B148" s="22"/>
      <c r="C148" s="22"/>
      <c r="D148" s="22"/>
      <c r="E148" s="22"/>
      <c r="F148" s="23"/>
    </row>
    <row r="149" spans="1:6" ht="15" hidden="1">
      <c r="A149" s="6"/>
      <c r="B149" s="6"/>
      <c r="C149" s="6"/>
      <c r="D149" s="6"/>
      <c r="E149" s="6"/>
      <c r="F149" s="6"/>
    </row>
    <row r="150" spans="1:6" ht="18.75">
      <c r="A150" s="189" t="s">
        <v>93</v>
      </c>
      <c r="B150" s="189"/>
      <c r="C150" s="189"/>
      <c r="D150" s="189"/>
      <c r="E150" s="189"/>
      <c r="F150" s="189"/>
    </row>
    <row r="151" spans="1:6" ht="15.75" thickBot="1">
      <c r="A151" s="6"/>
      <c r="B151" s="6"/>
      <c r="C151" s="6"/>
      <c r="D151" s="6"/>
      <c r="E151" s="6"/>
      <c r="F151" s="6"/>
    </row>
    <row r="152" spans="1:6" ht="32.25" thickBot="1">
      <c r="A152" s="177" t="s">
        <v>26</v>
      </c>
      <c r="B152" s="178" t="s">
        <v>94</v>
      </c>
      <c r="C152" s="179"/>
      <c r="D152" s="24" t="s">
        <v>95</v>
      </c>
      <c r="E152" s="24" t="s">
        <v>96</v>
      </c>
      <c r="F152" s="24" t="s">
        <v>97</v>
      </c>
    </row>
    <row r="153" spans="1:6" ht="16.5" thickBot="1">
      <c r="A153" s="177"/>
      <c r="B153" s="180"/>
      <c r="C153" s="181"/>
      <c r="D153" s="125" t="s">
        <v>98</v>
      </c>
      <c r="E153" s="125" t="s">
        <v>172</v>
      </c>
      <c r="F153" s="125" t="s">
        <v>177</v>
      </c>
    </row>
    <row r="154" spans="1:6" ht="16.5" thickBot="1">
      <c r="A154" s="177"/>
      <c r="B154" s="182"/>
      <c r="C154" s="183"/>
      <c r="D154" s="177" t="s">
        <v>99</v>
      </c>
      <c r="E154" s="177"/>
      <c r="F154" s="177"/>
    </row>
    <row r="155" spans="1:6" ht="36" customHeight="1">
      <c r="A155" s="25" t="s">
        <v>100</v>
      </c>
      <c r="B155" s="184">
        <f>D155+E155+F155</f>
        <v>0</v>
      </c>
      <c r="C155" s="185"/>
      <c r="D155" s="26"/>
      <c r="E155" s="26"/>
      <c r="F155" s="26"/>
    </row>
    <row r="156" spans="1:6" ht="21" customHeight="1">
      <c r="A156" s="25" t="s">
        <v>101</v>
      </c>
      <c r="B156" s="186">
        <f>D156+F156+E156</f>
        <v>69267299</v>
      </c>
      <c r="C156" s="187"/>
      <c r="D156" s="27">
        <f>D158+D159+D161+D166+D169</f>
        <v>22051037</v>
      </c>
      <c r="E156" s="27">
        <f>E158+E159+E161+E166+E169</f>
        <v>23160228</v>
      </c>
      <c r="F156" s="27">
        <f>F158+F159+F161+F166+F169</f>
        <v>24056034</v>
      </c>
    </row>
    <row r="157" spans="1:6" ht="18" customHeight="1">
      <c r="A157" s="28" t="s">
        <v>31</v>
      </c>
      <c r="B157" s="167" t="s">
        <v>102</v>
      </c>
      <c r="C157" s="168"/>
      <c r="D157" s="29" t="s">
        <v>102</v>
      </c>
      <c r="E157" s="29" t="s">
        <v>102</v>
      </c>
      <c r="F157" s="29" t="s">
        <v>102</v>
      </c>
    </row>
    <row r="158" spans="1:6" ht="36" customHeight="1">
      <c r="A158" s="30" t="s">
        <v>103</v>
      </c>
      <c r="B158" s="165">
        <f>D158+E158+F158</f>
        <v>59900828</v>
      </c>
      <c r="C158" s="166"/>
      <c r="D158" s="31">
        <v>18958698</v>
      </c>
      <c r="E158" s="31">
        <v>20038615</v>
      </c>
      <c r="F158" s="31">
        <v>20903515</v>
      </c>
    </row>
    <row r="159" spans="1:6" ht="27.75" customHeight="1">
      <c r="A159" s="30" t="s">
        <v>104</v>
      </c>
      <c r="B159" s="165">
        <f>D159+E159+F159</f>
        <v>0</v>
      </c>
      <c r="C159" s="166"/>
      <c r="D159" s="32">
        <f>SUM(D160:D161)</f>
        <v>0</v>
      </c>
      <c r="E159" s="32">
        <f>SUM(E160:E161)</f>
        <v>0</v>
      </c>
      <c r="F159" s="32">
        <f>SUM(F160:F161)</f>
        <v>0</v>
      </c>
    </row>
    <row r="160" spans="1:6" ht="15.75">
      <c r="A160" s="33"/>
      <c r="B160" s="175">
        <f>D160+E160+F160</f>
        <v>0</v>
      </c>
      <c r="C160" s="176"/>
      <c r="D160" s="31">
        <v>0</v>
      </c>
      <c r="E160" s="31">
        <f>E210</f>
        <v>0</v>
      </c>
      <c r="F160" s="31">
        <f>F210</f>
        <v>0</v>
      </c>
    </row>
    <row r="161" spans="1:6" ht="15.75">
      <c r="A161" s="30"/>
      <c r="B161" s="34"/>
      <c r="C161" s="35"/>
      <c r="D161" s="32"/>
      <c r="E161" s="32"/>
      <c r="F161" s="32"/>
    </row>
    <row r="162" spans="1:6" ht="117" customHeight="1">
      <c r="A162" s="30" t="s">
        <v>105</v>
      </c>
      <c r="B162" s="165">
        <f>D162+E162+F162</f>
        <v>0</v>
      </c>
      <c r="C162" s="166"/>
      <c r="D162" s="32">
        <f>SUM(D164:D165)</f>
        <v>0</v>
      </c>
      <c r="E162" s="32">
        <f>SUM(E164:E165)</f>
        <v>0</v>
      </c>
      <c r="F162" s="32">
        <f>SUM(F164:F165)</f>
        <v>0</v>
      </c>
    </row>
    <row r="163" spans="1:6" ht="15.75">
      <c r="A163" s="28" t="s">
        <v>31</v>
      </c>
      <c r="B163" s="167" t="s">
        <v>102</v>
      </c>
      <c r="C163" s="168"/>
      <c r="D163" s="29" t="s">
        <v>102</v>
      </c>
      <c r="E163" s="29" t="s">
        <v>102</v>
      </c>
      <c r="F163" s="29" t="s">
        <v>102</v>
      </c>
    </row>
    <row r="164" spans="1:6" ht="15.75">
      <c r="A164" s="36"/>
      <c r="B164" s="167">
        <f>D164+E164+F164</f>
        <v>0</v>
      </c>
      <c r="C164" s="168"/>
      <c r="D164" s="37"/>
      <c r="E164" s="37"/>
      <c r="F164" s="37"/>
    </row>
    <row r="165" spans="1:6" ht="15.75">
      <c r="A165" s="28"/>
      <c r="B165" s="38"/>
      <c r="C165" s="39"/>
      <c r="D165" s="29"/>
      <c r="E165" s="29"/>
      <c r="F165" s="29"/>
    </row>
    <row r="166" spans="1:6" ht="31.5">
      <c r="A166" s="30" t="s">
        <v>157</v>
      </c>
      <c r="B166" s="165">
        <f>D166+F166+E166</f>
        <v>1848954</v>
      </c>
      <c r="C166" s="166"/>
      <c r="D166" s="32">
        <f>SUM(D167:D168)</f>
        <v>586500</v>
      </c>
      <c r="E166" s="32">
        <f>SUM(E167:E168)</f>
        <v>615774</v>
      </c>
      <c r="F166" s="32">
        <f>SUM(F167:F168)</f>
        <v>646680</v>
      </c>
    </row>
    <row r="167" spans="1:6" ht="15.75">
      <c r="A167" s="28"/>
      <c r="B167" s="167">
        <f>D167+F167+E167</f>
        <v>1848954</v>
      </c>
      <c r="C167" s="168"/>
      <c r="D167" s="29">
        <v>586500</v>
      </c>
      <c r="E167" s="29">
        <v>615774</v>
      </c>
      <c r="F167" s="29">
        <v>646680</v>
      </c>
    </row>
    <row r="168" spans="1:6" ht="15.75">
      <c r="A168" s="36"/>
      <c r="B168" s="167">
        <f>D168+F168+E168</f>
        <v>0</v>
      </c>
      <c r="C168" s="168"/>
      <c r="D168" s="37"/>
      <c r="E168" s="37"/>
      <c r="F168" s="37"/>
    </row>
    <row r="169" spans="1:6" ht="30.75" customHeight="1">
      <c r="A169" s="30" t="s">
        <v>106</v>
      </c>
      <c r="B169" s="165">
        <f>D169+F169+E169</f>
        <v>7517517</v>
      </c>
      <c r="C169" s="166"/>
      <c r="D169" s="32">
        <f>SUM(D171:D172)</f>
        <v>2505839</v>
      </c>
      <c r="E169" s="32">
        <f>SUM(E171:E172)</f>
        <v>2505839</v>
      </c>
      <c r="F169" s="32">
        <f>SUM(F171:F172)</f>
        <v>2505839</v>
      </c>
    </row>
    <row r="170" spans="1:6" ht="15.75">
      <c r="A170" s="28" t="s">
        <v>31</v>
      </c>
      <c r="B170" s="167" t="s">
        <v>102</v>
      </c>
      <c r="C170" s="168"/>
      <c r="D170" s="29" t="s">
        <v>102</v>
      </c>
      <c r="E170" s="29" t="s">
        <v>102</v>
      </c>
      <c r="F170" s="29" t="s">
        <v>102</v>
      </c>
    </row>
    <row r="171" spans="1:6" ht="15.75">
      <c r="A171" s="36"/>
      <c r="B171" s="167">
        <f>D171+F171+E171</f>
        <v>7517517</v>
      </c>
      <c r="C171" s="168"/>
      <c r="D171" s="37">
        <v>2505839</v>
      </c>
      <c r="E171" s="37">
        <v>2505839</v>
      </c>
      <c r="F171" s="37">
        <v>2505839</v>
      </c>
    </row>
    <row r="172" spans="1:6" ht="15.75">
      <c r="A172" s="28"/>
      <c r="B172" s="38"/>
      <c r="C172" s="39"/>
      <c r="D172" s="29"/>
      <c r="E172" s="29"/>
      <c r="F172" s="29"/>
    </row>
    <row r="173" spans="1:6" ht="33.75" customHeight="1" thickBot="1">
      <c r="A173" s="30" t="s">
        <v>107</v>
      </c>
      <c r="B173" s="165">
        <f>D173+F173+E173</f>
        <v>0</v>
      </c>
      <c r="C173" s="166"/>
      <c r="D173" s="40">
        <v>0</v>
      </c>
      <c r="E173" s="40">
        <v>0</v>
      </c>
      <c r="F173" s="40">
        <v>0</v>
      </c>
    </row>
    <row r="174" spans="1:6" ht="32.25" thickBot="1">
      <c r="A174" s="172" t="s">
        <v>26</v>
      </c>
      <c r="B174" s="169" t="s">
        <v>108</v>
      </c>
      <c r="C174" s="169" t="s">
        <v>94</v>
      </c>
      <c r="D174" s="41" t="s">
        <v>95</v>
      </c>
      <c r="E174" s="41" t="s">
        <v>96</v>
      </c>
      <c r="F174" s="41" t="s">
        <v>97</v>
      </c>
    </row>
    <row r="175" spans="1:6" ht="18.75" customHeight="1" thickBot="1">
      <c r="A175" s="173"/>
      <c r="B175" s="169"/>
      <c r="C175" s="169"/>
      <c r="D175" s="123" t="s">
        <v>98</v>
      </c>
      <c r="E175" s="123" t="s">
        <v>172</v>
      </c>
      <c r="F175" s="123" t="s">
        <v>177</v>
      </c>
    </row>
    <row r="176" spans="1:6" ht="32.25" customHeight="1" thickBot="1">
      <c r="A176" s="174"/>
      <c r="B176" s="169"/>
      <c r="C176" s="169"/>
      <c r="D176" s="169" t="s">
        <v>99</v>
      </c>
      <c r="E176" s="169"/>
      <c r="F176" s="169"/>
    </row>
    <row r="177" spans="1:7" ht="23.25" customHeight="1">
      <c r="A177" s="136" t="s">
        <v>109</v>
      </c>
      <c r="B177" s="42" t="s">
        <v>110</v>
      </c>
      <c r="C177" s="43">
        <f>D177+E177+F177</f>
        <v>69267299</v>
      </c>
      <c r="D177" s="26">
        <f>D179+D190+D260</f>
        <v>22051037</v>
      </c>
      <c r="E177" s="26">
        <f>E179+E190+E260</f>
        <v>23160228</v>
      </c>
      <c r="F177" s="26">
        <f>F179+F190+F260</f>
        <v>24056034</v>
      </c>
    </row>
    <row r="178" spans="1:7" ht="15.75">
      <c r="A178" s="137" t="s">
        <v>31</v>
      </c>
      <c r="B178" s="138" t="s">
        <v>110</v>
      </c>
      <c r="C178" s="139" t="s">
        <v>102</v>
      </c>
      <c r="D178" s="139" t="s">
        <v>102</v>
      </c>
      <c r="E178" s="139" t="s">
        <v>102</v>
      </c>
      <c r="F178" s="139" t="s">
        <v>102</v>
      </c>
    </row>
    <row r="179" spans="1:7" ht="192.75" customHeight="1">
      <c r="A179" s="140" t="s">
        <v>179</v>
      </c>
      <c r="B179" s="141"/>
      <c r="C179" s="142">
        <f t="shared" ref="C179" si="0">D179+E179+F179</f>
        <v>23386482</v>
      </c>
      <c r="D179" s="143">
        <f>D180+D181+D182+D183+D184+D185+D186+D187+D188+D189</f>
        <v>7393782</v>
      </c>
      <c r="E179" s="143">
        <f t="shared" ref="E179:F179" si="1">E180+E181+E182+E183+E184+E185+E186+E187+E188+E189</f>
        <v>7763400</v>
      </c>
      <c r="F179" s="143">
        <f t="shared" si="1"/>
        <v>8229300</v>
      </c>
    </row>
    <row r="180" spans="1:7" ht="15.75">
      <c r="A180" s="126" t="s">
        <v>112</v>
      </c>
      <c r="B180" s="44" t="s">
        <v>130</v>
      </c>
      <c r="C180" s="142">
        <f t="shared" ref="C180:C189" si="2">D180+E180+F180</f>
        <v>17961988</v>
      </c>
      <c r="D180" s="45">
        <v>5678788</v>
      </c>
      <c r="E180" s="45">
        <v>5962700</v>
      </c>
      <c r="F180" s="45">
        <v>6320500</v>
      </c>
    </row>
    <row r="181" spans="1:7" ht="15.75">
      <c r="A181" s="126" t="s">
        <v>113</v>
      </c>
      <c r="B181" s="44" t="s">
        <v>174</v>
      </c>
      <c r="C181" s="142">
        <f t="shared" si="2"/>
        <v>0</v>
      </c>
      <c r="D181" s="45"/>
      <c r="E181" s="45"/>
      <c r="F181" s="45"/>
    </row>
    <row r="182" spans="1:7" ht="15.75">
      <c r="A182" s="126" t="s">
        <v>114</v>
      </c>
      <c r="B182" s="44" t="s">
        <v>154</v>
      </c>
      <c r="C182" s="142">
        <f t="shared" si="2"/>
        <v>5424494</v>
      </c>
      <c r="D182" s="45">
        <v>1714994</v>
      </c>
      <c r="E182" s="45">
        <v>1800700</v>
      </c>
      <c r="F182" s="45">
        <v>1908800</v>
      </c>
    </row>
    <row r="183" spans="1:7" ht="15.75">
      <c r="A183" s="126" t="s">
        <v>115</v>
      </c>
      <c r="B183" s="44" t="s">
        <v>178</v>
      </c>
      <c r="C183" s="142">
        <f t="shared" si="2"/>
        <v>0</v>
      </c>
      <c r="D183" s="45"/>
      <c r="E183" s="45"/>
      <c r="F183" s="45"/>
    </row>
    <row r="184" spans="1:7" ht="15.75">
      <c r="A184" s="124" t="s">
        <v>116</v>
      </c>
      <c r="B184" s="44" t="s">
        <v>117</v>
      </c>
      <c r="C184" s="142">
        <f t="shared" si="2"/>
        <v>0</v>
      </c>
      <c r="D184" s="45"/>
      <c r="E184" s="45"/>
      <c r="F184" s="45"/>
    </row>
    <row r="185" spans="1:7" ht="15.75">
      <c r="A185" s="55" t="s">
        <v>119</v>
      </c>
      <c r="B185" s="44" t="s">
        <v>129</v>
      </c>
      <c r="C185" s="142">
        <f t="shared" si="2"/>
        <v>0</v>
      </c>
      <c r="D185" s="45"/>
      <c r="E185" s="45"/>
      <c r="F185" s="45"/>
    </row>
    <row r="186" spans="1:7" ht="15.75">
      <c r="A186" s="55" t="s">
        <v>120</v>
      </c>
      <c r="B186" s="44" t="s">
        <v>121</v>
      </c>
      <c r="C186" s="142">
        <f t="shared" si="2"/>
        <v>0</v>
      </c>
      <c r="D186" s="45"/>
      <c r="E186" s="45"/>
      <c r="F186" s="45"/>
    </row>
    <row r="187" spans="1:7" ht="15.75">
      <c r="A187" s="126" t="s">
        <v>113</v>
      </c>
      <c r="B187" s="44" t="s">
        <v>122</v>
      </c>
      <c r="C187" s="142">
        <f t="shared" si="2"/>
        <v>0</v>
      </c>
      <c r="D187" s="45"/>
      <c r="E187" s="45"/>
      <c r="F187" s="45"/>
    </row>
    <row r="188" spans="1:7" ht="17.25" customHeight="1">
      <c r="A188" s="126" t="s">
        <v>125</v>
      </c>
      <c r="B188" s="44" t="s">
        <v>126</v>
      </c>
      <c r="C188" s="142">
        <f t="shared" si="2"/>
        <v>0</v>
      </c>
      <c r="D188" s="45"/>
      <c r="E188" s="45"/>
      <c r="F188" s="45"/>
    </row>
    <row r="189" spans="1:7" ht="17.25" customHeight="1">
      <c r="A189" s="126" t="s">
        <v>127</v>
      </c>
      <c r="B189" s="44" t="s">
        <v>128</v>
      </c>
      <c r="C189" s="142">
        <f t="shared" si="2"/>
        <v>0</v>
      </c>
      <c r="D189" s="45"/>
      <c r="E189" s="45"/>
      <c r="F189" s="45"/>
    </row>
    <row r="190" spans="1:7" ht="50.25" customHeight="1">
      <c r="A190" s="30" t="s">
        <v>111</v>
      </c>
      <c r="B190" s="46" t="s">
        <v>110</v>
      </c>
      <c r="C190" s="47">
        <f>D190+E190+F190</f>
        <v>36514346</v>
      </c>
      <c r="D190" s="48">
        <f>D191+D216+D206</f>
        <v>11564916</v>
      </c>
      <c r="E190" s="48">
        <f>E191+E216+E206</f>
        <v>12275215</v>
      </c>
      <c r="F190" s="48">
        <f>F191+F216+F206</f>
        <v>12674215</v>
      </c>
    </row>
    <row r="191" spans="1:7" ht="51" customHeight="1">
      <c r="A191" s="49" t="s">
        <v>159</v>
      </c>
      <c r="B191" s="50" t="s">
        <v>110</v>
      </c>
      <c r="C191" s="51">
        <f t="shared" ref="C191:C207" si="3">D191+E191+F191</f>
        <v>35785855</v>
      </c>
      <c r="D191" s="52">
        <f>SUM(D192:D205)+D218+D226+D240+D221</f>
        <v>11552019</v>
      </c>
      <c r="E191" s="52">
        <f t="shared" ref="E191:F191" si="4">SUM(E192:E205)+E218+E226+E240</f>
        <v>11959918</v>
      </c>
      <c r="F191" s="52">
        <f t="shared" si="4"/>
        <v>12273918</v>
      </c>
      <c r="G191" s="122">
        <f>17636690-D191</f>
        <v>6084671</v>
      </c>
    </row>
    <row r="192" spans="1:7" ht="16.5" customHeight="1">
      <c r="A192" s="28" t="s">
        <v>112</v>
      </c>
      <c r="B192" s="53">
        <v>211</v>
      </c>
      <c r="C192" s="117">
        <f t="shared" si="3"/>
        <v>14828759</v>
      </c>
      <c r="D192" s="37">
        <v>4782259</v>
      </c>
      <c r="E192" s="37">
        <v>4973500</v>
      </c>
      <c r="F192" s="37">
        <v>5073000</v>
      </c>
    </row>
    <row r="193" spans="1:7" ht="16.5" customHeight="1">
      <c r="A193" s="28" t="s">
        <v>113</v>
      </c>
      <c r="B193" s="53">
        <v>212</v>
      </c>
      <c r="C193" s="117">
        <f t="shared" si="3"/>
        <v>0</v>
      </c>
      <c r="D193" s="37"/>
      <c r="E193" s="37"/>
      <c r="F193" s="37"/>
    </row>
    <row r="194" spans="1:7" ht="16.5" customHeight="1">
      <c r="A194" s="28" t="s">
        <v>114</v>
      </c>
      <c r="B194" s="53">
        <v>213</v>
      </c>
      <c r="C194" s="117">
        <f t="shared" si="3"/>
        <v>4478242</v>
      </c>
      <c r="D194" s="37">
        <v>1444242</v>
      </c>
      <c r="E194" s="37">
        <v>1502000</v>
      </c>
      <c r="F194" s="37">
        <v>1532000</v>
      </c>
      <c r="G194" s="1"/>
    </row>
    <row r="195" spans="1:7" ht="16.5" customHeight="1">
      <c r="A195" s="28" t="s">
        <v>115</v>
      </c>
      <c r="B195" s="53">
        <v>221</v>
      </c>
      <c r="C195" s="117">
        <f t="shared" si="3"/>
        <v>100500</v>
      </c>
      <c r="D195" s="37">
        <v>33500</v>
      </c>
      <c r="E195" s="37">
        <v>33500</v>
      </c>
      <c r="F195" s="37">
        <v>33500</v>
      </c>
      <c r="G195" s="1"/>
    </row>
    <row r="196" spans="1:7" ht="16.5" customHeight="1">
      <c r="A196" s="54" t="s">
        <v>116</v>
      </c>
      <c r="B196" s="53" t="s">
        <v>117</v>
      </c>
      <c r="C196" s="117">
        <f t="shared" si="3"/>
        <v>0</v>
      </c>
      <c r="D196" s="37"/>
      <c r="E196" s="37"/>
      <c r="F196" s="37"/>
      <c r="G196" s="1"/>
    </row>
    <row r="197" spans="1:7" ht="16.5" customHeight="1">
      <c r="A197" s="170" t="s">
        <v>118</v>
      </c>
      <c r="B197" s="53">
        <v>223</v>
      </c>
      <c r="C197" s="117">
        <f t="shared" si="3"/>
        <v>6193252</v>
      </c>
      <c r="D197" s="37">
        <v>1909152</v>
      </c>
      <c r="E197" s="37">
        <v>2049800</v>
      </c>
      <c r="F197" s="37">
        <v>2234300</v>
      </c>
      <c r="G197" s="1"/>
    </row>
    <row r="198" spans="1:7" ht="16.5" customHeight="1">
      <c r="A198" s="171"/>
      <c r="B198" s="53">
        <v>340</v>
      </c>
      <c r="C198" s="117">
        <f t="shared" si="3"/>
        <v>0</v>
      </c>
      <c r="D198" s="37"/>
      <c r="E198" s="37"/>
      <c r="F198" s="37"/>
      <c r="G198" s="1"/>
    </row>
    <row r="199" spans="1:7" ht="16.5" customHeight="1">
      <c r="A199" s="55" t="s">
        <v>119</v>
      </c>
      <c r="B199" s="53">
        <v>225</v>
      </c>
      <c r="C199" s="117">
        <f t="shared" si="3"/>
        <v>1758695</v>
      </c>
      <c r="D199" s="37">
        <v>554765</v>
      </c>
      <c r="E199" s="37">
        <v>601965</v>
      </c>
      <c r="F199" s="37">
        <v>601965</v>
      </c>
      <c r="G199" s="1"/>
    </row>
    <row r="200" spans="1:7" ht="16.5" customHeight="1">
      <c r="A200" s="55" t="s">
        <v>120</v>
      </c>
      <c r="B200" s="53" t="s">
        <v>121</v>
      </c>
      <c r="C200" s="117">
        <f t="shared" si="3"/>
        <v>383863</v>
      </c>
      <c r="D200" s="37">
        <v>147253</v>
      </c>
      <c r="E200" s="37">
        <v>118305</v>
      </c>
      <c r="F200" s="37">
        <v>118305</v>
      </c>
      <c r="G200" s="1"/>
    </row>
    <row r="201" spans="1:7" ht="16.5" customHeight="1">
      <c r="A201" s="28" t="s">
        <v>113</v>
      </c>
      <c r="B201" s="53" t="s">
        <v>122</v>
      </c>
      <c r="C201" s="117">
        <f t="shared" si="3"/>
        <v>37800</v>
      </c>
      <c r="D201" s="37">
        <v>12600</v>
      </c>
      <c r="E201" s="37">
        <v>12600</v>
      </c>
      <c r="F201" s="37">
        <v>12600</v>
      </c>
      <c r="G201" s="1"/>
    </row>
    <row r="202" spans="1:7" ht="16.5" customHeight="1">
      <c r="A202" s="28" t="s">
        <v>123</v>
      </c>
      <c r="B202" s="53">
        <v>290</v>
      </c>
      <c r="C202" s="117">
        <f t="shared" si="3"/>
        <v>3740220</v>
      </c>
      <c r="D202" s="37">
        <v>1246740</v>
      </c>
      <c r="E202" s="37">
        <v>1246740</v>
      </c>
      <c r="F202" s="37">
        <v>1246740</v>
      </c>
      <c r="G202" s="1"/>
    </row>
    <row r="203" spans="1:7" ht="16.5" customHeight="1">
      <c r="A203" s="28" t="s">
        <v>124</v>
      </c>
      <c r="B203" s="53">
        <v>290</v>
      </c>
      <c r="C203" s="117">
        <f t="shared" si="3"/>
        <v>1622760</v>
      </c>
      <c r="D203" s="118">
        <v>540920</v>
      </c>
      <c r="E203" s="118">
        <v>540920</v>
      </c>
      <c r="F203" s="118">
        <v>540920</v>
      </c>
      <c r="G203" s="1"/>
    </row>
    <row r="204" spans="1:7" ht="17.25" customHeight="1">
      <c r="A204" s="28" t="s">
        <v>125</v>
      </c>
      <c r="B204" s="53" t="s">
        <v>126</v>
      </c>
      <c r="C204" s="117">
        <f t="shared" si="3"/>
        <v>0</v>
      </c>
      <c r="D204" s="37"/>
      <c r="E204" s="37"/>
      <c r="F204" s="37"/>
      <c r="G204" s="1"/>
    </row>
    <row r="205" spans="1:7" ht="32.25" customHeight="1">
      <c r="A205" s="28" t="s">
        <v>127</v>
      </c>
      <c r="B205" s="53" t="s">
        <v>128</v>
      </c>
      <c r="C205" s="117">
        <f t="shared" si="3"/>
        <v>2548020</v>
      </c>
      <c r="D205" s="37">
        <v>849340</v>
      </c>
      <c r="E205" s="37">
        <v>849340</v>
      </c>
      <c r="F205" s="37">
        <v>849340</v>
      </c>
      <c r="G205" s="1"/>
    </row>
    <row r="206" spans="1:7" ht="64.5" customHeight="1">
      <c r="A206" s="158" t="s">
        <v>180</v>
      </c>
      <c r="B206" s="159"/>
      <c r="C206" s="160">
        <f>D206+E206+F206</f>
        <v>685000</v>
      </c>
      <c r="D206" s="161">
        <f>D207</f>
        <v>0</v>
      </c>
      <c r="E206" s="161">
        <f t="shared" ref="E206:F206" si="5">E207</f>
        <v>300000</v>
      </c>
      <c r="F206" s="161">
        <f t="shared" si="5"/>
        <v>385000</v>
      </c>
      <c r="G206" s="1"/>
    </row>
    <row r="207" spans="1:7" ht="32.25" customHeight="1">
      <c r="A207" s="162" t="s">
        <v>181</v>
      </c>
      <c r="B207" s="159"/>
      <c r="C207" s="160">
        <f t="shared" si="3"/>
        <v>685000</v>
      </c>
      <c r="D207" s="161">
        <f>D208</f>
        <v>0</v>
      </c>
      <c r="E207" s="161">
        <f t="shared" ref="E207:F208" si="6">E208</f>
        <v>300000</v>
      </c>
      <c r="F207" s="161">
        <f t="shared" si="6"/>
        <v>385000</v>
      </c>
      <c r="G207" s="1"/>
    </row>
    <row r="208" spans="1:7" ht="32.25" customHeight="1">
      <c r="A208" s="162" t="s">
        <v>181</v>
      </c>
      <c r="B208" s="159"/>
      <c r="C208" s="160"/>
      <c r="D208" s="161">
        <f>D209</f>
        <v>0</v>
      </c>
      <c r="E208" s="161">
        <f t="shared" si="6"/>
        <v>300000</v>
      </c>
      <c r="F208" s="161">
        <f t="shared" si="6"/>
        <v>385000</v>
      </c>
      <c r="G208" s="1"/>
    </row>
    <row r="209" spans="1:7" ht="18" customHeight="1">
      <c r="A209" s="55" t="s">
        <v>119</v>
      </c>
      <c r="B209" s="53" t="s">
        <v>129</v>
      </c>
      <c r="C209" s="117"/>
      <c r="D209" s="37"/>
      <c r="E209" s="37">
        <v>300000</v>
      </c>
      <c r="F209" s="37">
        <v>385000</v>
      </c>
      <c r="G209" s="1"/>
    </row>
    <row r="210" spans="1:7" ht="68.25" customHeight="1">
      <c r="A210" s="128" t="s">
        <v>182</v>
      </c>
      <c r="B210" s="129"/>
      <c r="C210" s="130">
        <f>D210+E210+F210</f>
        <v>0</v>
      </c>
      <c r="D210" s="131">
        <f>SUM(D211:D212)</f>
        <v>0</v>
      </c>
      <c r="E210" s="131">
        <f>SUM(E211:E212)</f>
        <v>0</v>
      </c>
      <c r="F210" s="131">
        <f>SUM(F211:F212)</f>
        <v>0</v>
      </c>
      <c r="G210" s="1"/>
    </row>
    <row r="211" spans="1:7" ht="15.75">
      <c r="A211" s="55" t="s">
        <v>119</v>
      </c>
      <c r="B211" s="132" t="s">
        <v>129</v>
      </c>
      <c r="C211" s="133">
        <f>D211+E211+F211</f>
        <v>0</v>
      </c>
      <c r="D211" s="134">
        <v>0</v>
      </c>
      <c r="E211" s="31"/>
      <c r="F211" s="31"/>
      <c r="G211" s="1"/>
    </row>
    <row r="212" spans="1:7" ht="15.75">
      <c r="A212" s="55"/>
      <c r="B212" s="132"/>
      <c r="C212" s="133">
        <f>D212+E212+F212</f>
        <v>0</v>
      </c>
      <c r="D212" s="134">
        <v>0</v>
      </c>
      <c r="E212" s="31"/>
      <c r="F212" s="31"/>
      <c r="G212" s="1"/>
    </row>
    <row r="213" spans="1:7" ht="100.5" customHeight="1">
      <c r="A213" s="56" t="s">
        <v>183</v>
      </c>
      <c r="B213" s="57"/>
      <c r="C213" s="58">
        <f>D213+E213+F213</f>
        <v>43491</v>
      </c>
      <c r="D213" s="59">
        <f>SUM(D214)</f>
        <v>12897</v>
      </c>
      <c r="E213" s="59">
        <f t="shared" ref="E213:F213" si="7">SUM(E214)</f>
        <v>15297</v>
      </c>
      <c r="F213" s="59">
        <f t="shared" si="7"/>
        <v>15297</v>
      </c>
      <c r="G213" s="1"/>
    </row>
    <row r="214" spans="1:7" ht="47.25">
      <c r="A214" s="56" t="s">
        <v>184</v>
      </c>
      <c r="B214" s="61"/>
      <c r="C214" s="149">
        <f>D214+E214+F214</f>
        <v>43491</v>
      </c>
      <c r="D214" s="150">
        <f>D215</f>
        <v>12897</v>
      </c>
      <c r="E214" s="150">
        <f t="shared" ref="E214:F214" si="8">E215</f>
        <v>15297</v>
      </c>
      <c r="F214" s="150">
        <f t="shared" si="8"/>
        <v>15297</v>
      </c>
    </row>
    <row r="215" spans="1:7" ht="47.25">
      <c r="A215" s="56" t="s">
        <v>185</v>
      </c>
      <c r="B215" s="61"/>
      <c r="C215" s="62">
        <f t="shared" ref="C215:C217" si="9">D215+E215+F215</f>
        <v>43491</v>
      </c>
      <c r="D215" s="150">
        <f>D216+D217</f>
        <v>12897</v>
      </c>
      <c r="E215" s="150">
        <f t="shared" ref="E215:F215" si="10">E216+E217</f>
        <v>15297</v>
      </c>
      <c r="F215" s="150">
        <f t="shared" si="10"/>
        <v>15297</v>
      </c>
    </row>
    <row r="216" spans="1:7" ht="15.75">
      <c r="A216" s="55" t="s">
        <v>119</v>
      </c>
      <c r="B216" s="148" t="s">
        <v>129</v>
      </c>
      <c r="C216" s="62">
        <f t="shared" si="9"/>
        <v>43491</v>
      </c>
      <c r="D216" s="31">
        <v>12897</v>
      </c>
      <c r="E216" s="31">
        <v>15297</v>
      </c>
      <c r="F216" s="31">
        <v>15297</v>
      </c>
    </row>
    <row r="217" spans="1:7" ht="15.75">
      <c r="A217" s="55" t="s">
        <v>120</v>
      </c>
      <c r="B217" s="148" t="s">
        <v>129</v>
      </c>
      <c r="C217" s="62">
        <f t="shared" si="9"/>
        <v>0</v>
      </c>
      <c r="D217" s="31"/>
      <c r="E217" s="31"/>
      <c r="F217" s="31"/>
    </row>
    <row r="218" spans="1:7" ht="75.75" customHeight="1">
      <c r="A218" s="152" t="s">
        <v>186</v>
      </c>
      <c r="B218" s="151"/>
      <c r="C218" s="66">
        <f>D218+E218+F218</f>
        <v>0</v>
      </c>
      <c r="D218" s="67">
        <f>SUM(D219:D220)</f>
        <v>0</v>
      </c>
      <c r="E218" s="67">
        <f>SUM(E219:E220)</f>
        <v>0</v>
      </c>
      <c r="F218" s="67">
        <f>SUM(F219:F220)</f>
        <v>0</v>
      </c>
    </row>
    <row r="219" spans="1:7" ht="15.75" hidden="1">
      <c r="A219" s="68"/>
      <c r="B219" s="71"/>
      <c r="C219" s="69">
        <f>D219+E219+F219</f>
        <v>0</v>
      </c>
      <c r="D219" s="31"/>
      <c r="E219" s="31"/>
      <c r="F219" s="31"/>
    </row>
    <row r="220" spans="1:7" ht="15.75" hidden="1">
      <c r="A220" s="70"/>
      <c r="B220" s="71"/>
      <c r="C220" s="69">
        <f>D220+E220+F220</f>
        <v>0</v>
      </c>
      <c r="D220" s="31"/>
      <c r="E220" s="31"/>
      <c r="F220" s="31"/>
    </row>
    <row r="221" spans="1:7" ht="87" customHeight="1">
      <c r="A221" s="56" t="s">
        <v>187</v>
      </c>
      <c r="B221" s="57"/>
      <c r="C221" s="59">
        <f>SUM(C222:C222)</f>
        <v>0</v>
      </c>
      <c r="D221" s="59">
        <f>SUM(D222:D225)</f>
        <v>0</v>
      </c>
      <c r="E221" s="59">
        <f>SUM(E222:E225)</f>
        <v>0</v>
      </c>
      <c r="F221" s="59">
        <f>SUM(F222:F225)</f>
        <v>0</v>
      </c>
    </row>
    <row r="222" spans="1:7" ht="47.25">
      <c r="A222" s="60" t="s">
        <v>188</v>
      </c>
      <c r="B222" s="61"/>
      <c r="C222" s="58">
        <f>D222+E222+F222</f>
        <v>0</v>
      </c>
      <c r="D222" s="153">
        <f>D223+D224+D225</f>
        <v>0</v>
      </c>
      <c r="E222" s="153">
        <f t="shared" ref="E222:F222" si="11">E223+E224+E225</f>
        <v>0</v>
      </c>
      <c r="F222" s="153">
        <f t="shared" si="11"/>
        <v>0</v>
      </c>
    </row>
    <row r="223" spans="1:7" ht="15.75">
      <c r="A223" s="145"/>
      <c r="B223" s="61" t="s">
        <v>129</v>
      </c>
      <c r="C223" s="62">
        <f t="shared" ref="C223:C225" si="12">D223+E223+F223</f>
        <v>0</v>
      </c>
      <c r="D223" s="31"/>
      <c r="E223" s="31"/>
      <c r="F223" s="31"/>
    </row>
    <row r="224" spans="1:7" ht="15.75">
      <c r="A224" s="145"/>
      <c r="B224" s="61" t="s">
        <v>121</v>
      </c>
      <c r="C224" s="62">
        <f t="shared" si="12"/>
        <v>0</v>
      </c>
      <c r="D224" s="31"/>
      <c r="E224" s="31"/>
      <c r="F224" s="31"/>
    </row>
    <row r="225" spans="1:3776" ht="16.5" thickBot="1">
      <c r="A225" s="145"/>
      <c r="B225" s="61" t="s">
        <v>126</v>
      </c>
      <c r="C225" s="62">
        <f t="shared" si="12"/>
        <v>0</v>
      </c>
      <c r="D225" s="31"/>
      <c r="E225" s="31"/>
      <c r="F225" s="31"/>
    </row>
    <row r="226" spans="1:3776" ht="91.5" customHeight="1" thickBot="1">
      <c r="A226" s="147" t="s">
        <v>189</v>
      </c>
      <c r="B226" s="144"/>
      <c r="C226" s="66">
        <f t="shared" ref="C226:C302" si="13">D226+E226+F226</f>
        <v>0</v>
      </c>
      <c r="D226" s="67">
        <f>SUM(D227:D232)</f>
        <v>0</v>
      </c>
      <c r="E226" s="67">
        <f>SUM(E227:E232)</f>
        <v>0</v>
      </c>
      <c r="F226" s="67">
        <f>SUM(F227:F232)</f>
        <v>0</v>
      </c>
    </row>
    <row r="227" spans="1:3776" ht="15.75">
      <c r="A227" s="146"/>
      <c r="B227" s="71" t="s">
        <v>130</v>
      </c>
      <c r="C227" s="69">
        <f t="shared" si="13"/>
        <v>0</v>
      </c>
      <c r="D227" s="31">
        <v>0</v>
      </c>
      <c r="E227" s="31"/>
      <c r="F227" s="31"/>
    </row>
    <row r="228" spans="1:3776" ht="15.75">
      <c r="A228" s="68"/>
      <c r="B228" s="72" t="s">
        <v>154</v>
      </c>
      <c r="C228" s="69">
        <f t="shared" si="13"/>
        <v>0</v>
      </c>
      <c r="D228" s="31">
        <v>0</v>
      </c>
      <c r="E228" s="31"/>
      <c r="F228" s="31"/>
    </row>
    <row r="229" spans="1:3776" ht="15.75">
      <c r="A229" s="68"/>
      <c r="B229" s="72" t="s">
        <v>129</v>
      </c>
      <c r="C229" s="69">
        <f t="shared" si="13"/>
        <v>0</v>
      </c>
      <c r="D229" s="31"/>
      <c r="E229" s="31"/>
      <c r="F229" s="31"/>
    </row>
    <row r="230" spans="1:3776" ht="15.75">
      <c r="A230" s="68"/>
      <c r="B230" s="72" t="s">
        <v>122</v>
      </c>
      <c r="C230" s="69">
        <f t="shared" si="13"/>
        <v>0</v>
      </c>
      <c r="D230" s="31"/>
      <c r="E230" s="31"/>
      <c r="F230" s="31"/>
    </row>
    <row r="231" spans="1:3776" ht="15.75">
      <c r="A231" s="68"/>
      <c r="B231" s="72" t="s">
        <v>126</v>
      </c>
      <c r="C231" s="69">
        <f t="shared" si="13"/>
        <v>0</v>
      </c>
      <c r="D231" s="31"/>
      <c r="E231" s="31"/>
      <c r="F231" s="31"/>
    </row>
    <row r="232" spans="1:3776" ht="15.75">
      <c r="A232" s="68"/>
      <c r="B232" s="72" t="s">
        <v>128</v>
      </c>
      <c r="C232" s="69">
        <f t="shared" si="13"/>
        <v>0</v>
      </c>
      <c r="D232" s="31"/>
      <c r="E232" s="31"/>
      <c r="F232" s="31"/>
    </row>
    <row r="233" spans="1:3776" s="73" customFormat="1" ht="58.5" customHeight="1">
      <c r="A233" s="56" t="s">
        <v>190</v>
      </c>
      <c r="B233" s="57"/>
      <c r="C233" s="58">
        <f t="shared" si="13"/>
        <v>0</v>
      </c>
      <c r="D233" s="59">
        <f>SUM(D234)</f>
        <v>0</v>
      </c>
      <c r="E233" s="59">
        <f t="shared" ref="E233:F233" si="14">SUM(E234)</f>
        <v>0</v>
      </c>
      <c r="F233" s="59">
        <f t="shared" si="14"/>
        <v>0</v>
      </c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  <c r="AV233" s="111"/>
      <c r="AW233" s="111"/>
      <c r="AX233" s="111"/>
      <c r="AY233" s="111"/>
      <c r="AZ233" s="111"/>
      <c r="BA233" s="111"/>
      <c r="BB233" s="111"/>
      <c r="BC233" s="111"/>
      <c r="BD233" s="111"/>
      <c r="BE233" s="111"/>
      <c r="BF233" s="111"/>
      <c r="BG233" s="111"/>
      <c r="BH233" s="111"/>
      <c r="BI233" s="111"/>
      <c r="BJ233" s="111"/>
      <c r="BK233" s="111"/>
      <c r="BL233" s="111"/>
      <c r="BM233" s="111"/>
      <c r="BN233" s="111"/>
      <c r="BO233" s="111"/>
      <c r="BP233" s="111"/>
      <c r="BQ233" s="111"/>
      <c r="BR233" s="111"/>
      <c r="BS233" s="111"/>
      <c r="BT233" s="111"/>
      <c r="BU233" s="111"/>
      <c r="BV233" s="111"/>
      <c r="BW233" s="111"/>
      <c r="BX233" s="111"/>
      <c r="BY233" s="111"/>
      <c r="BZ233" s="111"/>
      <c r="CA233" s="111"/>
      <c r="CB233" s="111"/>
      <c r="CC233" s="111"/>
      <c r="CD233" s="111"/>
      <c r="CE233" s="111"/>
      <c r="CF233" s="111"/>
      <c r="CG233" s="111"/>
      <c r="CH233" s="111"/>
      <c r="CI233" s="111"/>
      <c r="CJ233" s="111"/>
      <c r="CK233" s="111"/>
      <c r="CL233" s="111"/>
      <c r="CM233" s="111"/>
      <c r="CN233" s="111"/>
      <c r="CO233" s="111"/>
      <c r="CP233" s="111"/>
      <c r="CQ233" s="111"/>
      <c r="CR233" s="111"/>
      <c r="CS233" s="111"/>
      <c r="CT233" s="111"/>
      <c r="CU233" s="111"/>
      <c r="CV233" s="111"/>
      <c r="CW233" s="111"/>
      <c r="CX233" s="111"/>
      <c r="CY233" s="111"/>
      <c r="CZ233" s="111"/>
      <c r="DA233" s="111"/>
      <c r="DB233" s="111"/>
      <c r="DC233" s="111"/>
      <c r="DD233" s="111"/>
      <c r="DE233" s="111"/>
      <c r="DF233" s="111"/>
      <c r="DG233" s="111"/>
      <c r="DH233" s="111"/>
      <c r="DI233" s="111"/>
      <c r="DJ233" s="111"/>
      <c r="DK233" s="111"/>
      <c r="DL233" s="111"/>
      <c r="DM233" s="111"/>
      <c r="DN233" s="111"/>
      <c r="DO233" s="111"/>
      <c r="DP233" s="111"/>
      <c r="DQ233" s="111"/>
      <c r="DR233" s="111"/>
      <c r="DS233" s="111"/>
      <c r="DT233" s="111"/>
      <c r="DU233" s="111"/>
      <c r="DV233" s="111"/>
      <c r="DW233" s="111"/>
      <c r="DX233" s="111"/>
      <c r="DY233" s="111"/>
      <c r="DZ233" s="111"/>
      <c r="EA233" s="111"/>
      <c r="EB233" s="111"/>
      <c r="EC233" s="111"/>
      <c r="ED233" s="111"/>
      <c r="EE233" s="111"/>
      <c r="EF233" s="111"/>
      <c r="EG233" s="111"/>
      <c r="EH233" s="111"/>
      <c r="EI233" s="111"/>
      <c r="EJ233" s="111"/>
      <c r="EK233" s="111"/>
      <c r="EL233" s="111"/>
      <c r="EM233" s="111"/>
      <c r="EN233" s="111"/>
      <c r="EO233" s="111"/>
      <c r="EP233" s="111"/>
      <c r="EQ233" s="111"/>
      <c r="ER233" s="111"/>
      <c r="ES233" s="111"/>
      <c r="ET233" s="111"/>
      <c r="EU233" s="111"/>
      <c r="EV233" s="111"/>
      <c r="EW233" s="111"/>
      <c r="EX233" s="111"/>
      <c r="EY233" s="111"/>
      <c r="EZ233" s="111"/>
      <c r="FA233" s="111"/>
      <c r="FB233" s="111"/>
      <c r="FC233" s="111"/>
      <c r="FD233" s="111"/>
      <c r="FE233" s="111"/>
      <c r="FF233" s="111"/>
      <c r="FG233" s="111"/>
      <c r="FH233" s="111"/>
      <c r="FI233" s="111"/>
      <c r="FJ233" s="111"/>
      <c r="FK233" s="111"/>
      <c r="FL233" s="111"/>
      <c r="FM233" s="111"/>
      <c r="FN233" s="111"/>
      <c r="FO233" s="111"/>
      <c r="FP233" s="111"/>
      <c r="FQ233" s="111"/>
      <c r="FR233" s="111"/>
      <c r="FS233" s="111"/>
      <c r="FT233" s="111"/>
      <c r="FU233" s="111"/>
      <c r="FV233" s="111"/>
      <c r="FW233" s="111"/>
      <c r="FX233" s="111"/>
      <c r="FY233" s="111"/>
      <c r="FZ233" s="111"/>
      <c r="GA233" s="111"/>
      <c r="GB233" s="111"/>
      <c r="GC233" s="111"/>
      <c r="GD233" s="111"/>
      <c r="GE233" s="111"/>
      <c r="GF233" s="111"/>
      <c r="GG233" s="111"/>
      <c r="GH233" s="111"/>
      <c r="GI233" s="111"/>
      <c r="GJ233" s="111"/>
      <c r="GK233" s="111"/>
      <c r="GL233" s="111"/>
      <c r="GM233" s="111"/>
      <c r="GN233" s="111"/>
      <c r="GO233" s="111"/>
      <c r="GP233" s="111"/>
      <c r="GQ233" s="111"/>
      <c r="GR233" s="111"/>
      <c r="GS233" s="111"/>
      <c r="GT233" s="111"/>
      <c r="GU233" s="111"/>
      <c r="GV233" s="111"/>
      <c r="GW233" s="111"/>
      <c r="GX233" s="111"/>
      <c r="GY233" s="111"/>
      <c r="GZ233" s="111"/>
      <c r="HA233" s="111"/>
      <c r="HB233" s="111"/>
      <c r="HC233" s="111"/>
      <c r="HD233" s="111"/>
      <c r="HE233" s="111"/>
      <c r="HF233" s="111"/>
      <c r="HG233" s="111"/>
      <c r="HH233" s="111"/>
      <c r="HI233" s="111"/>
      <c r="HJ233" s="111"/>
      <c r="HK233" s="111"/>
      <c r="HL233" s="111"/>
      <c r="HM233" s="111"/>
      <c r="HN233" s="111"/>
      <c r="HO233" s="111"/>
      <c r="HP233" s="111"/>
      <c r="HQ233" s="111"/>
      <c r="HR233" s="111"/>
      <c r="HS233" s="111"/>
      <c r="HT233" s="111"/>
      <c r="HU233" s="111"/>
      <c r="HV233" s="111"/>
      <c r="HW233" s="111"/>
      <c r="HX233" s="111"/>
      <c r="HY233" s="111"/>
      <c r="HZ233" s="111"/>
      <c r="IA233" s="111"/>
      <c r="IB233" s="111"/>
      <c r="IC233" s="111"/>
      <c r="ID233" s="111"/>
      <c r="IE233" s="111"/>
      <c r="IF233" s="111"/>
      <c r="IG233" s="111"/>
      <c r="IH233" s="111"/>
      <c r="II233" s="111"/>
      <c r="IJ233" s="111"/>
      <c r="IK233" s="111"/>
      <c r="IL233" s="111"/>
      <c r="IM233" s="111"/>
      <c r="IN233" s="111"/>
      <c r="IO233" s="111"/>
      <c r="IP233" s="111"/>
      <c r="IQ233" s="111"/>
      <c r="IR233" s="111"/>
      <c r="IS233" s="111"/>
      <c r="IT233" s="111"/>
      <c r="IU233" s="111"/>
      <c r="IV233" s="111"/>
      <c r="IW233" s="111"/>
      <c r="IX233" s="111"/>
      <c r="IY233" s="111"/>
      <c r="IZ233" s="111"/>
      <c r="JA233" s="111"/>
      <c r="JB233" s="111"/>
      <c r="JC233" s="111"/>
      <c r="JD233" s="111"/>
      <c r="JE233" s="111"/>
      <c r="JF233" s="111"/>
      <c r="JG233" s="111"/>
      <c r="JH233" s="111"/>
      <c r="JI233" s="111"/>
      <c r="JJ233" s="111"/>
      <c r="JK233" s="111"/>
      <c r="JL233" s="111"/>
      <c r="JM233" s="111"/>
      <c r="JN233" s="111"/>
      <c r="JO233" s="111"/>
      <c r="JP233" s="111"/>
      <c r="JQ233" s="111"/>
      <c r="JR233" s="111"/>
      <c r="JS233" s="111"/>
      <c r="JT233" s="111"/>
      <c r="JU233" s="111"/>
      <c r="JV233" s="111"/>
      <c r="JW233" s="111"/>
      <c r="JX233" s="111"/>
      <c r="JY233" s="111"/>
      <c r="JZ233" s="111"/>
      <c r="KA233" s="111"/>
      <c r="KB233" s="111"/>
      <c r="KC233" s="111"/>
      <c r="KD233" s="111"/>
      <c r="KE233" s="111"/>
      <c r="KF233" s="111"/>
      <c r="KG233" s="111"/>
      <c r="KH233" s="111"/>
      <c r="KI233" s="111"/>
      <c r="KJ233" s="111"/>
      <c r="KK233" s="111"/>
      <c r="KL233" s="111"/>
      <c r="KM233" s="111"/>
      <c r="KN233" s="111"/>
      <c r="KO233" s="111"/>
      <c r="KP233" s="111"/>
      <c r="KQ233" s="111"/>
      <c r="KR233" s="111"/>
      <c r="KS233" s="111"/>
      <c r="KT233" s="111"/>
      <c r="KU233" s="111"/>
      <c r="KV233" s="111"/>
      <c r="KW233" s="111"/>
      <c r="KX233" s="111"/>
      <c r="KY233" s="111"/>
      <c r="KZ233" s="111"/>
      <c r="LA233" s="111"/>
      <c r="LB233" s="111"/>
      <c r="LC233" s="111"/>
      <c r="LD233" s="111"/>
      <c r="LE233" s="111"/>
      <c r="LF233" s="111"/>
      <c r="LG233" s="111"/>
      <c r="LH233" s="111"/>
      <c r="LI233" s="111"/>
      <c r="LJ233" s="111"/>
      <c r="LK233" s="111"/>
      <c r="LL233" s="111"/>
      <c r="LM233" s="111"/>
      <c r="LN233" s="111"/>
      <c r="LO233" s="111"/>
      <c r="LP233" s="111"/>
      <c r="LQ233" s="111"/>
      <c r="LR233" s="111"/>
      <c r="LS233" s="111"/>
      <c r="LT233" s="111"/>
      <c r="LU233" s="111"/>
      <c r="LV233" s="111"/>
      <c r="LW233" s="111"/>
      <c r="LX233" s="111"/>
      <c r="LY233" s="111"/>
      <c r="LZ233" s="111"/>
      <c r="MA233" s="111"/>
      <c r="MB233" s="111"/>
      <c r="MC233" s="111"/>
      <c r="MD233" s="111"/>
      <c r="ME233" s="111"/>
      <c r="MF233" s="111"/>
      <c r="MG233" s="111"/>
      <c r="MH233" s="111"/>
      <c r="MI233" s="111"/>
      <c r="MJ233" s="111"/>
      <c r="MK233" s="111"/>
      <c r="ML233" s="111"/>
      <c r="MM233" s="111"/>
      <c r="MN233" s="111"/>
      <c r="MO233" s="111"/>
      <c r="MP233" s="111"/>
      <c r="MQ233" s="111"/>
      <c r="MR233" s="111"/>
      <c r="MS233" s="111"/>
      <c r="MT233" s="111"/>
      <c r="MU233" s="111"/>
      <c r="MV233" s="111"/>
      <c r="MW233" s="111"/>
      <c r="MX233" s="111"/>
      <c r="MY233" s="111"/>
      <c r="MZ233" s="111"/>
      <c r="NA233" s="111"/>
      <c r="NB233" s="111"/>
      <c r="NC233" s="111"/>
      <c r="ND233" s="111"/>
      <c r="NE233" s="111"/>
      <c r="NF233" s="111"/>
      <c r="NG233" s="111"/>
      <c r="NH233" s="111"/>
      <c r="NI233" s="111"/>
      <c r="NJ233" s="111"/>
      <c r="NK233" s="111"/>
      <c r="NL233" s="111"/>
      <c r="NM233" s="111"/>
      <c r="NN233" s="111"/>
      <c r="NO233" s="111"/>
      <c r="NP233" s="111"/>
      <c r="NQ233" s="111"/>
      <c r="NR233" s="111"/>
      <c r="NS233" s="111"/>
      <c r="NT233" s="111"/>
      <c r="NU233" s="111"/>
      <c r="NV233" s="111"/>
      <c r="NW233" s="111"/>
      <c r="NX233" s="111"/>
      <c r="NY233" s="111"/>
      <c r="NZ233" s="111"/>
      <c r="OA233" s="111"/>
      <c r="OB233" s="111"/>
      <c r="OC233" s="111"/>
      <c r="OD233" s="111"/>
      <c r="OE233" s="111"/>
      <c r="OF233" s="111"/>
      <c r="OG233" s="111"/>
      <c r="OH233" s="111"/>
      <c r="OI233" s="111"/>
      <c r="OJ233" s="111"/>
      <c r="OK233" s="111"/>
      <c r="OL233" s="111"/>
      <c r="OM233" s="111"/>
      <c r="ON233" s="111"/>
      <c r="OO233" s="111"/>
      <c r="OP233" s="111"/>
      <c r="OQ233" s="111"/>
      <c r="OR233" s="111"/>
      <c r="OS233" s="111"/>
      <c r="OT233" s="111"/>
      <c r="OU233" s="111"/>
      <c r="OV233" s="111"/>
      <c r="OW233" s="111"/>
      <c r="OX233" s="111"/>
      <c r="OY233" s="111"/>
      <c r="OZ233" s="111"/>
      <c r="PA233" s="111"/>
      <c r="PB233" s="111"/>
      <c r="PC233" s="111"/>
      <c r="PD233" s="111"/>
      <c r="PE233" s="111"/>
      <c r="PF233" s="111"/>
      <c r="PG233" s="111"/>
      <c r="PH233" s="111"/>
      <c r="PI233" s="111"/>
      <c r="PJ233" s="111"/>
      <c r="PK233" s="111"/>
      <c r="PL233" s="111"/>
      <c r="PM233" s="111"/>
      <c r="PN233" s="111"/>
      <c r="PO233" s="111"/>
      <c r="PP233" s="111"/>
      <c r="PQ233" s="111"/>
      <c r="PR233" s="111"/>
      <c r="PS233" s="111"/>
      <c r="PT233" s="111"/>
      <c r="PU233" s="111"/>
      <c r="PV233" s="111"/>
      <c r="PW233" s="111"/>
      <c r="PX233" s="111"/>
      <c r="PY233" s="111"/>
      <c r="PZ233" s="111"/>
      <c r="QA233" s="111"/>
      <c r="QB233" s="111"/>
      <c r="QC233" s="111"/>
      <c r="QD233" s="111"/>
      <c r="QE233" s="111"/>
      <c r="QF233" s="111"/>
      <c r="QG233" s="111"/>
      <c r="QH233" s="111"/>
      <c r="QI233" s="111"/>
      <c r="QJ233" s="111"/>
      <c r="QK233" s="111"/>
      <c r="QL233" s="111"/>
      <c r="QM233" s="111"/>
      <c r="QN233" s="111"/>
      <c r="QO233" s="111"/>
      <c r="QP233" s="111"/>
      <c r="QQ233" s="111"/>
      <c r="QR233" s="111"/>
      <c r="QS233" s="111"/>
      <c r="QT233" s="111"/>
      <c r="QU233" s="111"/>
      <c r="QV233" s="111"/>
      <c r="QW233" s="111"/>
      <c r="QX233" s="111"/>
      <c r="QY233" s="111"/>
      <c r="QZ233" s="111"/>
      <c r="RA233" s="111"/>
      <c r="RB233" s="111"/>
      <c r="RC233" s="111"/>
      <c r="RD233" s="111"/>
      <c r="RE233" s="111"/>
      <c r="RF233" s="111"/>
      <c r="RG233" s="111"/>
      <c r="RH233" s="111"/>
      <c r="RI233" s="111"/>
      <c r="RJ233" s="111"/>
      <c r="RK233" s="111"/>
      <c r="RL233" s="111"/>
      <c r="RM233" s="111"/>
      <c r="RN233" s="111"/>
      <c r="RO233" s="111"/>
      <c r="RP233" s="111"/>
      <c r="RQ233" s="111"/>
      <c r="RR233" s="111"/>
      <c r="RS233" s="111"/>
      <c r="RT233" s="111"/>
      <c r="RU233" s="111"/>
      <c r="RV233" s="111"/>
      <c r="RW233" s="111"/>
      <c r="RX233" s="111"/>
      <c r="RY233" s="111"/>
      <c r="RZ233" s="111"/>
      <c r="SA233" s="111"/>
      <c r="SB233" s="111"/>
      <c r="SC233" s="111"/>
      <c r="SD233" s="111"/>
      <c r="SE233" s="111"/>
      <c r="SF233" s="111"/>
      <c r="SG233" s="111"/>
      <c r="SH233" s="111"/>
      <c r="SI233" s="111"/>
      <c r="SJ233" s="111"/>
      <c r="SK233" s="111"/>
      <c r="SL233" s="111"/>
      <c r="SM233" s="111"/>
      <c r="SN233" s="111"/>
      <c r="SO233" s="111"/>
      <c r="SP233" s="111"/>
      <c r="SQ233" s="111"/>
      <c r="SR233" s="111"/>
      <c r="SS233" s="111"/>
      <c r="ST233" s="111"/>
      <c r="SU233" s="111"/>
      <c r="SV233" s="111"/>
      <c r="SW233" s="111"/>
      <c r="SX233" s="111"/>
      <c r="SY233" s="111"/>
      <c r="SZ233" s="111"/>
      <c r="TA233" s="111"/>
      <c r="TB233" s="111"/>
      <c r="TC233" s="111"/>
      <c r="TD233" s="111"/>
      <c r="TE233" s="111"/>
      <c r="TF233" s="111"/>
      <c r="TG233" s="111"/>
      <c r="TH233" s="111"/>
      <c r="TI233" s="111"/>
      <c r="TJ233" s="111"/>
      <c r="TK233" s="111"/>
      <c r="TL233" s="111"/>
      <c r="TM233" s="111"/>
      <c r="TN233" s="111"/>
      <c r="TO233" s="111"/>
      <c r="TP233" s="111"/>
      <c r="TQ233" s="111"/>
      <c r="TR233" s="111"/>
      <c r="TS233" s="111"/>
      <c r="TT233" s="111"/>
      <c r="TU233" s="111"/>
      <c r="TV233" s="111"/>
      <c r="TW233" s="111"/>
      <c r="TX233" s="111"/>
      <c r="TY233" s="111"/>
      <c r="TZ233" s="111"/>
      <c r="UA233" s="111"/>
      <c r="UB233" s="111"/>
      <c r="UC233" s="111"/>
      <c r="UD233" s="111"/>
      <c r="UE233" s="111"/>
      <c r="UF233" s="111"/>
      <c r="UG233" s="111"/>
      <c r="UH233" s="111"/>
      <c r="UI233" s="111"/>
      <c r="UJ233" s="111"/>
      <c r="UK233" s="111"/>
      <c r="UL233" s="111"/>
      <c r="UM233" s="111"/>
      <c r="UN233" s="111"/>
      <c r="UO233" s="111"/>
      <c r="UP233" s="111"/>
      <c r="UQ233" s="111"/>
      <c r="UR233" s="111"/>
      <c r="US233" s="111"/>
      <c r="UT233" s="111"/>
      <c r="UU233" s="111"/>
      <c r="UV233" s="111"/>
      <c r="UW233" s="111"/>
      <c r="UX233" s="111"/>
      <c r="UY233" s="111"/>
      <c r="UZ233" s="111"/>
      <c r="VA233" s="111"/>
      <c r="VB233" s="111"/>
      <c r="VC233" s="111"/>
      <c r="VD233" s="111"/>
      <c r="VE233" s="111"/>
      <c r="VF233" s="111"/>
      <c r="VG233" s="111"/>
      <c r="VH233" s="111"/>
      <c r="VI233" s="111"/>
      <c r="VJ233" s="111"/>
      <c r="VK233" s="111"/>
      <c r="VL233" s="111"/>
      <c r="VM233" s="111"/>
      <c r="VN233" s="111"/>
      <c r="VO233" s="111"/>
      <c r="VP233" s="111"/>
      <c r="VQ233" s="111"/>
      <c r="VR233" s="111"/>
      <c r="VS233" s="111"/>
      <c r="VT233" s="111"/>
      <c r="VU233" s="111"/>
      <c r="VV233" s="111"/>
      <c r="VW233" s="111"/>
      <c r="VX233" s="111"/>
      <c r="VY233" s="111"/>
      <c r="VZ233" s="111"/>
      <c r="WA233" s="111"/>
      <c r="WB233" s="111"/>
      <c r="WC233" s="111"/>
      <c r="WD233" s="111"/>
      <c r="WE233" s="111"/>
      <c r="WF233" s="111"/>
      <c r="WG233" s="111"/>
      <c r="WH233" s="111"/>
      <c r="WI233" s="111"/>
      <c r="WJ233" s="111"/>
      <c r="WK233" s="111"/>
      <c r="WL233" s="111"/>
      <c r="WM233" s="111"/>
      <c r="WN233" s="111"/>
      <c r="WO233" s="111"/>
      <c r="WP233" s="111"/>
      <c r="WQ233" s="111"/>
      <c r="WR233" s="111"/>
      <c r="WS233" s="111"/>
      <c r="WT233" s="111"/>
      <c r="WU233" s="111"/>
      <c r="WV233" s="111"/>
      <c r="WW233" s="111"/>
      <c r="WX233" s="111"/>
      <c r="WY233" s="111"/>
      <c r="WZ233" s="111"/>
      <c r="XA233" s="111"/>
      <c r="XB233" s="111"/>
      <c r="XC233" s="111"/>
      <c r="XD233" s="111"/>
      <c r="XE233" s="111"/>
      <c r="XF233" s="111"/>
      <c r="XG233" s="111"/>
      <c r="XH233" s="111"/>
      <c r="XI233" s="111"/>
      <c r="XJ233" s="111"/>
      <c r="XK233" s="111"/>
      <c r="XL233" s="111"/>
      <c r="XM233" s="111"/>
      <c r="XN233" s="111"/>
      <c r="XO233" s="111"/>
      <c r="XP233" s="111"/>
      <c r="XQ233" s="111"/>
      <c r="XR233" s="111"/>
      <c r="XS233" s="111"/>
      <c r="XT233" s="111"/>
      <c r="XU233" s="111"/>
      <c r="XV233" s="111"/>
      <c r="XW233" s="111"/>
      <c r="XX233" s="111"/>
      <c r="XY233" s="111"/>
      <c r="XZ233" s="111"/>
      <c r="YA233" s="111"/>
      <c r="YB233" s="111"/>
      <c r="YC233" s="111"/>
      <c r="YD233" s="111"/>
      <c r="YE233" s="111"/>
      <c r="YF233" s="111"/>
      <c r="YG233" s="111"/>
      <c r="YH233" s="111"/>
      <c r="YI233" s="111"/>
      <c r="YJ233" s="111"/>
      <c r="YK233" s="111"/>
      <c r="YL233" s="111"/>
      <c r="YM233" s="111"/>
      <c r="YN233" s="111"/>
      <c r="YO233" s="111"/>
      <c r="YP233" s="111"/>
      <c r="YQ233" s="111"/>
      <c r="YR233" s="111"/>
      <c r="YS233" s="111"/>
      <c r="YT233" s="111"/>
      <c r="YU233" s="111"/>
      <c r="YV233" s="111"/>
      <c r="YW233" s="111"/>
      <c r="YX233" s="111"/>
      <c r="YY233" s="111"/>
      <c r="YZ233" s="111"/>
      <c r="ZA233" s="111"/>
      <c r="ZB233" s="111"/>
      <c r="ZC233" s="111"/>
      <c r="ZD233" s="111"/>
      <c r="ZE233" s="111"/>
      <c r="ZF233" s="111"/>
      <c r="ZG233" s="111"/>
      <c r="ZH233" s="111"/>
      <c r="ZI233" s="111"/>
      <c r="ZJ233" s="111"/>
      <c r="ZK233" s="111"/>
      <c r="ZL233" s="111"/>
      <c r="ZM233" s="111"/>
      <c r="ZN233" s="111"/>
      <c r="ZO233" s="111"/>
      <c r="ZP233" s="111"/>
      <c r="ZQ233" s="111"/>
      <c r="ZR233" s="111"/>
      <c r="ZS233" s="111"/>
      <c r="ZT233" s="111"/>
      <c r="ZU233" s="111"/>
      <c r="ZV233" s="111"/>
      <c r="ZW233" s="111"/>
      <c r="ZX233" s="111"/>
      <c r="ZY233" s="111"/>
      <c r="ZZ233" s="111"/>
      <c r="AAA233" s="111"/>
      <c r="AAB233" s="111"/>
      <c r="AAC233" s="111"/>
      <c r="AAD233" s="111"/>
      <c r="AAE233" s="111"/>
      <c r="AAF233" s="111"/>
      <c r="AAG233" s="111"/>
      <c r="AAH233" s="111"/>
      <c r="AAI233" s="111"/>
      <c r="AAJ233" s="111"/>
      <c r="AAK233" s="111"/>
      <c r="AAL233" s="111"/>
      <c r="AAM233" s="111"/>
      <c r="AAN233" s="111"/>
      <c r="AAO233" s="111"/>
      <c r="AAP233" s="111"/>
      <c r="AAQ233" s="111"/>
      <c r="AAR233" s="111"/>
      <c r="AAS233" s="111"/>
      <c r="AAT233" s="111"/>
      <c r="AAU233" s="111"/>
      <c r="AAV233" s="111"/>
      <c r="AAW233" s="111"/>
      <c r="AAX233" s="111"/>
      <c r="AAY233" s="111"/>
      <c r="AAZ233" s="111"/>
      <c r="ABA233" s="111"/>
      <c r="ABB233" s="111"/>
      <c r="ABC233" s="111"/>
      <c r="ABD233" s="111"/>
      <c r="ABE233" s="111"/>
      <c r="ABF233" s="111"/>
      <c r="ABG233" s="111"/>
      <c r="ABH233" s="111"/>
      <c r="ABI233" s="111"/>
      <c r="ABJ233" s="111"/>
      <c r="ABK233" s="111"/>
      <c r="ABL233" s="111"/>
      <c r="ABM233" s="111"/>
      <c r="ABN233" s="111"/>
      <c r="ABO233" s="111"/>
      <c r="ABP233" s="111"/>
      <c r="ABQ233" s="111"/>
      <c r="ABR233" s="111"/>
      <c r="ABS233" s="111"/>
      <c r="ABT233" s="111"/>
      <c r="ABU233" s="111"/>
      <c r="ABV233" s="111"/>
      <c r="ABW233" s="111"/>
      <c r="ABX233" s="111"/>
      <c r="ABY233" s="111"/>
      <c r="ABZ233" s="111"/>
      <c r="ACA233" s="111"/>
      <c r="ACB233" s="111"/>
      <c r="ACC233" s="111"/>
      <c r="ACD233" s="111"/>
      <c r="ACE233" s="111"/>
      <c r="ACF233" s="111"/>
      <c r="ACG233" s="111"/>
      <c r="ACH233" s="111"/>
      <c r="ACI233" s="111"/>
      <c r="ACJ233" s="111"/>
      <c r="ACK233" s="111"/>
      <c r="ACL233" s="111"/>
      <c r="ACM233" s="111"/>
      <c r="ACN233" s="111"/>
      <c r="ACO233" s="111"/>
      <c r="ACP233" s="111"/>
      <c r="ACQ233" s="111"/>
      <c r="ACR233" s="111"/>
      <c r="ACS233" s="111"/>
      <c r="ACT233" s="111"/>
      <c r="ACU233" s="111"/>
      <c r="ACV233" s="111"/>
      <c r="ACW233" s="111"/>
      <c r="ACX233" s="111"/>
      <c r="ACY233" s="111"/>
      <c r="ACZ233" s="111"/>
      <c r="ADA233" s="111"/>
      <c r="ADB233" s="111"/>
      <c r="ADC233" s="111"/>
      <c r="ADD233" s="111"/>
      <c r="ADE233" s="111"/>
      <c r="ADF233" s="111"/>
      <c r="ADG233" s="111"/>
      <c r="ADH233" s="111"/>
      <c r="ADI233" s="111"/>
      <c r="ADJ233" s="111"/>
      <c r="ADK233" s="111"/>
      <c r="ADL233" s="111"/>
      <c r="ADM233" s="111"/>
      <c r="ADN233" s="111"/>
      <c r="ADO233" s="111"/>
      <c r="ADP233" s="111"/>
      <c r="ADQ233" s="111"/>
      <c r="ADR233" s="111"/>
      <c r="ADS233" s="111"/>
      <c r="ADT233" s="111"/>
      <c r="ADU233" s="111"/>
      <c r="ADV233" s="111"/>
      <c r="ADW233" s="111"/>
      <c r="ADX233" s="111"/>
      <c r="ADY233" s="111"/>
      <c r="ADZ233" s="111"/>
      <c r="AEA233" s="111"/>
      <c r="AEB233" s="111"/>
      <c r="AEC233" s="111"/>
      <c r="AED233" s="111"/>
      <c r="AEE233" s="111"/>
      <c r="AEF233" s="111"/>
      <c r="AEG233" s="111"/>
      <c r="AEH233" s="111"/>
      <c r="AEI233" s="111"/>
      <c r="AEJ233" s="111"/>
      <c r="AEK233" s="111"/>
      <c r="AEL233" s="111"/>
      <c r="AEM233" s="111"/>
      <c r="AEN233" s="111"/>
      <c r="AEO233" s="111"/>
      <c r="AEP233" s="111"/>
      <c r="AEQ233" s="111"/>
      <c r="AER233" s="111"/>
      <c r="AES233" s="111"/>
      <c r="AET233" s="111"/>
      <c r="AEU233" s="111"/>
      <c r="AEV233" s="111"/>
      <c r="AEW233" s="111"/>
      <c r="AEX233" s="111"/>
      <c r="AEY233" s="111"/>
      <c r="AEZ233" s="111"/>
      <c r="AFA233" s="111"/>
      <c r="AFB233" s="111"/>
      <c r="AFC233" s="111"/>
      <c r="AFD233" s="111"/>
      <c r="AFE233" s="111"/>
      <c r="AFF233" s="111"/>
      <c r="AFG233" s="111"/>
      <c r="AFH233" s="111"/>
      <c r="AFI233" s="111"/>
      <c r="AFJ233" s="111"/>
      <c r="AFK233" s="111"/>
      <c r="AFL233" s="111"/>
      <c r="AFM233" s="111"/>
      <c r="AFN233" s="111"/>
      <c r="AFO233" s="111"/>
      <c r="AFP233" s="111"/>
      <c r="AFQ233" s="111"/>
      <c r="AFR233" s="111"/>
      <c r="AFS233" s="111"/>
      <c r="AFT233" s="111"/>
      <c r="AFU233" s="111"/>
      <c r="AFV233" s="111"/>
      <c r="AFW233" s="111"/>
      <c r="AFX233" s="111"/>
      <c r="AFY233" s="111"/>
      <c r="AFZ233" s="111"/>
      <c r="AGA233" s="111"/>
      <c r="AGB233" s="111"/>
      <c r="AGC233" s="111"/>
      <c r="AGD233" s="111"/>
      <c r="AGE233" s="111"/>
      <c r="AGF233" s="111"/>
      <c r="AGG233" s="111"/>
      <c r="AGH233" s="111"/>
      <c r="AGI233" s="111"/>
      <c r="AGJ233" s="111"/>
      <c r="AGK233" s="111"/>
      <c r="AGL233" s="111"/>
      <c r="AGM233" s="111"/>
      <c r="AGN233" s="111"/>
      <c r="AGO233" s="111"/>
      <c r="AGP233" s="111"/>
      <c r="AGQ233" s="111"/>
      <c r="AGR233" s="111"/>
      <c r="AGS233" s="111"/>
      <c r="AGT233" s="111"/>
      <c r="AGU233" s="111"/>
      <c r="AGV233" s="111"/>
      <c r="AGW233" s="111"/>
      <c r="AGX233" s="111"/>
      <c r="AGY233" s="111"/>
      <c r="AGZ233" s="111"/>
      <c r="AHA233" s="111"/>
      <c r="AHB233" s="111"/>
      <c r="AHC233" s="111"/>
      <c r="AHD233" s="111"/>
      <c r="AHE233" s="111"/>
      <c r="AHF233" s="111"/>
      <c r="AHG233" s="111"/>
      <c r="AHH233" s="111"/>
      <c r="AHI233" s="111"/>
      <c r="AHJ233" s="111"/>
      <c r="AHK233" s="111"/>
      <c r="AHL233" s="111"/>
      <c r="AHM233" s="111"/>
      <c r="AHN233" s="111"/>
      <c r="AHO233" s="111"/>
      <c r="AHP233" s="111"/>
      <c r="AHQ233" s="111"/>
      <c r="AHR233" s="111"/>
      <c r="AHS233" s="111"/>
      <c r="AHT233" s="111"/>
      <c r="AHU233" s="111"/>
      <c r="AHV233" s="111"/>
      <c r="AHW233" s="111"/>
      <c r="AHX233" s="111"/>
      <c r="AHY233" s="111"/>
      <c r="AHZ233" s="111"/>
      <c r="AIA233" s="111"/>
      <c r="AIB233" s="111"/>
      <c r="AIC233" s="111"/>
      <c r="AID233" s="111"/>
      <c r="AIE233" s="111"/>
      <c r="AIF233" s="111"/>
      <c r="AIG233" s="111"/>
      <c r="AIH233" s="111"/>
      <c r="AII233" s="111"/>
      <c r="AIJ233" s="111"/>
      <c r="AIK233" s="111"/>
      <c r="AIL233" s="111"/>
      <c r="AIM233" s="111"/>
      <c r="AIN233" s="111"/>
      <c r="AIO233" s="111"/>
      <c r="AIP233" s="111"/>
      <c r="AIQ233" s="111"/>
      <c r="AIR233" s="111"/>
      <c r="AIS233" s="111"/>
      <c r="AIT233" s="111"/>
      <c r="AIU233" s="111"/>
      <c r="AIV233" s="111"/>
      <c r="AIW233" s="111"/>
      <c r="AIX233" s="111"/>
      <c r="AIY233" s="111"/>
      <c r="AIZ233" s="111"/>
      <c r="AJA233" s="111"/>
      <c r="AJB233" s="111"/>
      <c r="AJC233" s="111"/>
      <c r="AJD233" s="111"/>
      <c r="AJE233" s="111"/>
      <c r="AJF233" s="111"/>
      <c r="AJG233" s="111"/>
      <c r="AJH233" s="111"/>
      <c r="AJI233" s="111"/>
      <c r="AJJ233" s="111"/>
      <c r="AJK233" s="111"/>
      <c r="AJL233" s="111"/>
      <c r="AJM233" s="111"/>
      <c r="AJN233" s="111"/>
      <c r="AJO233" s="111"/>
      <c r="AJP233" s="111"/>
      <c r="AJQ233" s="111"/>
      <c r="AJR233" s="111"/>
      <c r="AJS233" s="111"/>
      <c r="AJT233" s="111"/>
      <c r="AJU233" s="111"/>
      <c r="AJV233" s="111"/>
      <c r="AJW233" s="111"/>
      <c r="AJX233" s="111"/>
      <c r="AJY233" s="111"/>
      <c r="AJZ233" s="111"/>
      <c r="AKA233" s="111"/>
      <c r="AKB233" s="111"/>
      <c r="AKC233" s="111"/>
      <c r="AKD233" s="111"/>
      <c r="AKE233" s="111"/>
      <c r="AKF233" s="111"/>
      <c r="AKG233" s="111"/>
      <c r="AKH233" s="111"/>
      <c r="AKI233" s="111"/>
      <c r="AKJ233" s="111"/>
      <c r="AKK233" s="111"/>
      <c r="AKL233" s="111"/>
      <c r="AKM233" s="111"/>
      <c r="AKN233" s="111"/>
      <c r="AKO233" s="111"/>
      <c r="AKP233" s="111"/>
      <c r="AKQ233" s="111"/>
      <c r="AKR233" s="111"/>
      <c r="AKS233" s="111"/>
      <c r="AKT233" s="111"/>
      <c r="AKU233" s="111"/>
      <c r="AKV233" s="111"/>
      <c r="AKW233" s="111"/>
      <c r="AKX233" s="111"/>
      <c r="AKY233" s="111"/>
      <c r="AKZ233" s="111"/>
      <c r="ALA233" s="111"/>
      <c r="ALB233" s="111"/>
      <c r="ALC233" s="111"/>
      <c r="ALD233" s="111"/>
      <c r="ALE233" s="111"/>
      <c r="ALF233" s="111"/>
      <c r="ALG233" s="111"/>
      <c r="ALH233" s="111"/>
      <c r="ALI233" s="111"/>
      <c r="ALJ233" s="111"/>
      <c r="ALK233" s="111"/>
      <c r="ALL233" s="111"/>
      <c r="ALM233" s="111"/>
      <c r="ALN233" s="111"/>
      <c r="ALO233" s="111"/>
      <c r="ALP233" s="111"/>
      <c r="ALQ233" s="111"/>
      <c r="ALR233" s="111"/>
      <c r="ALS233" s="111"/>
      <c r="ALT233" s="111"/>
      <c r="ALU233" s="111"/>
      <c r="ALV233" s="111"/>
      <c r="ALW233" s="111"/>
      <c r="ALX233" s="111"/>
      <c r="ALY233" s="111"/>
      <c r="ALZ233" s="111"/>
      <c r="AMA233" s="111"/>
      <c r="AMB233" s="111"/>
      <c r="AMC233" s="111"/>
      <c r="AMD233" s="111"/>
      <c r="AME233" s="111"/>
      <c r="AMF233" s="111"/>
      <c r="AMG233" s="111"/>
      <c r="AMH233" s="111"/>
      <c r="AMI233" s="111"/>
      <c r="AMJ233" s="111"/>
      <c r="AMK233" s="111"/>
      <c r="AML233" s="111"/>
      <c r="AMM233" s="111"/>
      <c r="AMN233" s="111"/>
      <c r="AMO233" s="111"/>
      <c r="AMP233" s="111"/>
      <c r="AMQ233" s="111"/>
      <c r="AMR233" s="111"/>
      <c r="AMS233" s="111"/>
      <c r="AMT233" s="111"/>
      <c r="AMU233" s="111"/>
      <c r="AMV233" s="111"/>
      <c r="AMW233" s="111"/>
      <c r="AMX233" s="111"/>
      <c r="AMY233" s="111"/>
      <c r="AMZ233" s="111"/>
      <c r="ANA233" s="111"/>
      <c r="ANB233" s="111"/>
      <c r="ANC233" s="111"/>
      <c r="AND233" s="111"/>
      <c r="ANE233" s="111"/>
      <c r="ANF233" s="111"/>
      <c r="ANG233" s="111"/>
      <c r="ANH233" s="111"/>
      <c r="ANI233" s="111"/>
      <c r="ANJ233" s="111"/>
      <c r="ANK233" s="111"/>
      <c r="ANL233" s="111"/>
      <c r="ANM233" s="111"/>
      <c r="ANN233" s="111"/>
      <c r="ANO233" s="111"/>
      <c r="ANP233" s="111"/>
      <c r="ANQ233" s="111"/>
      <c r="ANR233" s="111"/>
      <c r="ANS233" s="111"/>
      <c r="ANT233" s="111"/>
      <c r="ANU233" s="111"/>
      <c r="ANV233" s="111"/>
      <c r="ANW233" s="111"/>
      <c r="ANX233" s="111"/>
      <c r="ANY233" s="111"/>
      <c r="ANZ233" s="111"/>
      <c r="AOA233" s="111"/>
      <c r="AOB233" s="111"/>
      <c r="AOC233" s="111"/>
      <c r="AOD233" s="111"/>
      <c r="AOE233" s="111"/>
      <c r="AOF233" s="111"/>
      <c r="AOG233" s="111"/>
      <c r="AOH233" s="111"/>
      <c r="AOI233" s="111"/>
      <c r="AOJ233" s="111"/>
      <c r="AOK233" s="111"/>
      <c r="AOL233" s="111"/>
      <c r="AOM233" s="111"/>
      <c r="AON233" s="111"/>
      <c r="AOO233" s="111"/>
      <c r="AOP233" s="111"/>
      <c r="AOQ233" s="111"/>
      <c r="AOR233" s="111"/>
      <c r="AOS233" s="111"/>
      <c r="AOT233" s="111"/>
      <c r="AOU233" s="111"/>
      <c r="AOV233" s="111"/>
      <c r="AOW233" s="111"/>
      <c r="AOX233" s="111"/>
      <c r="AOY233" s="111"/>
      <c r="AOZ233" s="111"/>
      <c r="APA233" s="111"/>
      <c r="APB233" s="111"/>
      <c r="APC233" s="111"/>
      <c r="APD233" s="111"/>
      <c r="APE233" s="111"/>
      <c r="APF233" s="111"/>
      <c r="APG233" s="111"/>
      <c r="APH233" s="111"/>
      <c r="API233" s="111"/>
      <c r="APJ233" s="111"/>
      <c r="APK233" s="111"/>
      <c r="APL233" s="111"/>
      <c r="APM233" s="111"/>
      <c r="APN233" s="111"/>
      <c r="APO233" s="111"/>
      <c r="APP233" s="111"/>
      <c r="APQ233" s="111"/>
      <c r="APR233" s="111"/>
      <c r="APS233" s="111"/>
      <c r="APT233" s="111"/>
      <c r="APU233" s="111"/>
      <c r="APV233" s="111"/>
      <c r="APW233" s="111"/>
      <c r="APX233" s="111"/>
      <c r="APY233" s="111"/>
      <c r="APZ233" s="111"/>
      <c r="AQA233" s="111"/>
      <c r="AQB233" s="111"/>
      <c r="AQC233" s="111"/>
      <c r="AQD233" s="111"/>
      <c r="AQE233" s="111"/>
      <c r="AQF233" s="111"/>
      <c r="AQG233" s="111"/>
      <c r="AQH233" s="111"/>
      <c r="AQI233" s="111"/>
      <c r="AQJ233" s="111"/>
      <c r="AQK233" s="111"/>
      <c r="AQL233" s="111"/>
      <c r="AQM233" s="111"/>
      <c r="AQN233" s="111"/>
      <c r="AQO233" s="111"/>
      <c r="AQP233" s="111"/>
      <c r="AQQ233" s="111"/>
      <c r="AQR233" s="111"/>
      <c r="AQS233" s="111"/>
      <c r="AQT233" s="111"/>
      <c r="AQU233" s="111"/>
      <c r="AQV233" s="111"/>
      <c r="AQW233" s="111"/>
      <c r="AQX233" s="111"/>
      <c r="AQY233" s="111"/>
      <c r="AQZ233" s="111"/>
      <c r="ARA233" s="111"/>
      <c r="ARB233" s="111"/>
      <c r="ARC233" s="111"/>
      <c r="ARD233" s="111"/>
      <c r="ARE233" s="111"/>
      <c r="ARF233" s="111"/>
      <c r="ARG233" s="111"/>
      <c r="ARH233" s="111"/>
      <c r="ARI233" s="111"/>
      <c r="ARJ233" s="111"/>
      <c r="ARK233" s="111"/>
      <c r="ARL233" s="111"/>
      <c r="ARM233" s="111"/>
      <c r="ARN233" s="111"/>
      <c r="ARO233" s="111"/>
      <c r="ARP233" s="111"/>
      <c r="ARQ233" s="111"/>
      <c r="ARR233" s="111"/>
      <c r="ARS233" s="111"/>
      <c r="ART233" s="111"/>
      <c r="ARU233" s="111"/>
      <c r="ARV233" s="111"/>
      <c r="ARW233" s="111"/>
      <c r="ARX233" s="111"/>
      <c r="ARY233" s="111"/>
      <c r="ARZ233" s="111"/>
      <c r="ASA233" s="111"/>
      <c r="ASB233" s="111"/>
      <c r="ASC233" s="111"/>
      <c r="ASD233" s="111"/>
      <c r="ASE233" s="111"/>
      <c r="ASF233" s="111"/>
      <c r="ASG233" s="111"/>
      <c r="ASH233" s="111"/>
      <c r="ASI233" s="111"/>
      <c r="ASJ233" s="111"/>
      <c r="ASK233" s="111"/>
      <c r="ASL233" s="111"/>
      <c r="ASM233" s="111"/>
      <c r="ASN233" s="111"/>
      <c r="ASO233" s="111"/>
      <c r="ASP233" s="111"/>
      <c r="ASQ233" s="111"/>
      <c r="ASR233" s="111"/>
      <c r="ASS233" s="111"/>
      <c r="AST233" s="111"/>
      <c r="ASU233" s="111"/>
      <c r="ASV233" s="111"/>
      <c r="ASW233" s="111"/>
      <c r="ASX233" s="111"/>
      <c r="ASY233" s="111"/>
      <c r="ASZ233" s="111"/>
      <c r="ATA233" s="111"/>
      <c r="ATB233" s="111"/>
      <c r="ATC233" s="111"/>
      <c r="ATD233" s="111"/>
      <c r="ATE233" s="111"/>
      <c r="ATF233" s="111"/>
      <c r="ATG233" s="111"/>
      <c r="ATH233" s="111"/>
      <c r="ATI233" s="111"/>
      <c r="ATJ233" s="111"/>
      <c r="ATK233" s="111"/>
      <c r="ATL233" s="111"/>
      <c r="ATM233" s="111"/>
      <c r="ATN233" s="111"/>
      <c r="ATO233" s="111"/>
      <c r="ATP233" s="111"/>
      <c r="ATQ233" s="111"/>
      <c r="ATR233" s="111"/>
      <c r="ATS233" s="111"/>
      <c r="ATT233" s="111"/>
      <c r="ATU233" s="111"/>
      <c r="ATV233" s="111"/>
      <c r="ATW233" s="111"/>
      <c r="ATX233" s="111"/>
      <c r="ATY233" s="111"/>
      <c r="ATZ233" s="111"/>
      <c r="AUA233" s="111"/>
      <c r="AUB233" s="111"/>
      <c r="AUC233" s="111"/>
      <c r="AUD233" s="111"/>
      <c r="AUE233" s="111"/>
      <c r="AUF233" s="111"/>
      <c r="AUG233" s="111"/>
      <c r="AUH233" s="111"/>
      <c r="AUI233" s="111"/>
      <c r="AUJ233" s="111"/>
      <c r="AUK233" s="111"/>
      <c r="AUL233" s="111"/>
      <c r="AUM233" s="111"/>
      <c r="AUN233" s="111"/>
      <c r="AUO233" s="111"/>
      <c r="AUP233" s="111"/>
      <c r="AUQ233" s="111"/>
      <c r="AUR233" s="111"/>
      <c r="AUS233" s="111"/>
      <c r="AUT233" s="111"/>
      <c r="AUU233" s="111"/>
      <c r="AUV233" s="111"/>
      <c r="AUW233" s="111"/>
      <c r="AUX233" s="111"/>
      <c r="AUY233" s="111"/>
      <c r="AUZ233" s="111"/>
      <c r="AVA233" s="111"/>
      <c r="AVB233" s="111"/>
      <c r="AVC233" s="111"/>
      <c r="AVD233" s="111"/>
      <c r="AVE233" s="111"/>
      <c r="AVF233" s="111"/>
      <c r="AVG233" s="111"/>
      <c r="AVH233" s="111"/>
      <c r="AVI233" s="111"/>
      <c r="AVJ233" s="111"/>
      <c r="AVK233" s="111"/>
      <c r="AVL233" s="111"/>
      <c r="AVM233" s="111"/>
      <c r="AVN233" s="111"/>
      <c r="AVO233" s="111"/>
      <c r="AVP233" s="111"/>
      <c r="AVQ233" s="111"/>
      <c r="AVR233" s="111"/>
      <c r="AVS233" s="111"/>
      <c r="AVT233" s="111"/>
      <c r="AVU233" s="111"/>
      <c r="AVV233" s="111"/>
      <c r="AVW233" s="111"/>
      <c r="AVX233" s="111"/>
      <c r="AVY233" s="111"/>
      <c r="AVZ233" s="111"/>
      <c r="AWA233" s="111"/>
      <c r="AWB233" s="111"/>
      <c r="AWC233" s="111"/>
      <c r="AWD233" s="111"/>
      <c r="AWE233" s="111"/>
      <c r="AWF233" s="111"/>
      <c r="AWG233" s="111"/>
      <c r="AWH233" s="111"/>
      <c r="AWI233" s="111"/>
      <c r="AWJ233" s="111"/>
      <c r="AWK233" s="111"/>
      <c r="AWL233" s="111"/>
      <c r="AWM233" s="111"/>
      <c r="AWN233" s="111"/>
      <c r="AWO233" s="111"/>
      <c r="AWP233" s="111"/>
      <c r="AWQ233" s="111"/>
      <c r="AWR233" s="111"/>
      <c r="AWS233" s="111"/>
      <c r="AWT233" s="111"/>
      <c r="AWU233" s="111"/>
      <c r="AWV233" s="111"/>
      <c r="AWW233" s="111"/>
      <c r="AWX233" s="111"/>
      <c r="AWY233" s="111"/>
      <c r="AWZ233" s="111"/>
      <c r="AXA233" s="111"/>
      <c r="AXB233" s="111"/>
      <c r="AXC233" s="111"/>
      <c r="AXD233" s="111"/>
      <c r="AXE233" s="111"/>
      <c r="AXF233" s="111"/>
      <c r="AXG233" s="111"/>
      <c r="AXH233" s="111"/>
      <c r="AXI233" s="111"/>
      <c r="AXJ233" s="111"/>
      <c r="AXK233" s="111"/>
      <c r="AXL233" s="111"/>
      <c r="AXM233" s="111"/>
      <c r="AXN233" s="111"/>
      <c r="AXO233" s="111"/>
      <c r="AXP233" s="111"/>
      <c r="AXQ233" s="111"/>
      <c r="AXR233" s="111"/>
      <c r="AXS233" s="111"/>
      <c r="AXT233" s="111"/>
      <c r="AXU233" s="111"/>
      <c r="AXV233" s="111"/>
      <c r="AXW233" s="111"/>
      <c r="AXX233" s="111"/>
      <c r="AXY233" s="111"/>
      <c r="AXZ233" s="111"/>
      <c r="AYA233" s="111"/>
      <c r="AYB233" s="111"/>
      <c r="AYC233" s="111"/>
      <c r="AYD233" s="111"/>
      <c r="AYE233" s="111"/>
      <c r="AYF233" s="111"/>
      <c r="AYG233" s="111"/>
      <c r="AYH233" s="111"/>
      <c r="AYI233" s="111"/>
      <c r="AYJ233" s="111"/>
      <c r="AYK233" s="111"/>
      <c r="AYL233" s="111"/>
      <c r="AYM233" s="111"/>
      <c r="AYN233" s="111"/>
      <c r="AYO233" s="111"/>
      <c r="AYP233" s="111"/>
      <c r="AYQ233" s="111"/>
      <c r="AYR233" s="111"/>
      <c r="AYS233" s="111"/>
      <c r="AYT233" s="111"/>
      <c r="AYU233" s="111"/>
      <c r="AYV233" s="111"/>
      <c r="AYW233" s="111"/>
      <c r="AYX233" s="111"/>
      <c r="AYY233" s="111"/>
      <c r="AYZ233" s="111"/>
      <c r="AZA233" s="111"/>
      <c r="AZB233" s="111"/>
      <c r="AZC233" s="111"/>
      <c r="AZD233" s="111"/>
      <c r="AZE233" s="111"/>
      <c r="AZF233" s="111"/>
      <c r="AZG233" s="111"/>
      <c r="AZH233" s="111"/>
      <c r="AZI233" s="111"/>
      <c r="AZJ233" s="111"/>
      <c r="AZK233" s="111"/>
      <c r="AZL233" s="111"/>
      <c r="AZM233" s="111"/>
      <c r="AZN233" s="111"/>
      <c r="AZO233" s="111"/>
      <c r="AZP233" s="111"/>
      <c r="AZQ233" s="111"/>
      <c r="AZR233" s="111"/>
      <c r="AZS233" s="111"/>
      <c r="AZT233" s="111"/>
      <c r="AZU233" s="111"/>
      <c r="AZV233" s="111"/>
      <c r="AZW233" s="111"/>
      <c r="AZX233" s="111"/>
      <c r="AZY233" s="111"/>
      <c r="AZZ233" s="111"/>
      <c r="BAA233" s="111"/>
      <c r="BAB233" s="111"/>
      <c r="BAC233" s="111"/>
      <c r="BAD233" s="111"/>
      <c r="BAE233" s="111"/>
      <c r="BAF233" s="111"/>
      <c r="BAG233" s="111"/>
      <c r="BAH233" s="111"/>
      <c r="BAI233" s="111"/>
      <c r="BAJ233" s="111"/>
      <c r="BAK233" s="111"/>
      <c r="BAL233" s="111"/>
      <c r="BAM233" s="111"/>
      <c r="BAN233" s="111"/>
      <c r="BAO233" s="111"/>
      <c r="BAP233" s="111"/>
      <c r="BAQ233" s="111"/>
      <c r="BAR233" s="111"/>
      <c r="BAS233" s="111"/>
      <c r="BAT233" s="111"/>
      <c r="BAU233" s="111"/>
      <c r="BAV233" s="111"/>
      <c r="BAW233" s="111"/>
      <c r="BAX233" s="111"/>
      <c r="BAY233" s="111"/>
      <c r="BAZ233" s="111"/>
      <c r="BBA233" s="111"/>
      <c r="BBB233" s="111"/>
      <c r="BBC233" s="111"/>
      <c r="BBD233" s="111"/>
      <c r="BBE233" s="111"/>
      <c r="BBF233" s="111"/>
      <c r="BBG233" s="111"/>
      <c r="BBH233" s="111"/>
      <c r="BBI233" s="111"/>
      <c r="BBJ233" s="111"/>
      <c r="BBK233" s="111"/>
      <c r="BBL233" s="111"/>
      <c r="BBM233" s="111"/>
      <c r="BBN233" s="111"/>
      <c r="BBO233" s="111"/>
      <c r="BBP233" s="111"/>
      <c r="BBQ233" s="111"/>
      <c r="BBR233" s="111"/>
      <c r="BBS233" s="111"/>
      <c r="BBT233" s="111"/>
      <c r="BBU233" s="111"/>
      <c r="BBV233" s="111"/>
      <c r="BBW233" s="111"/>
      <c r="BBX233" s="111"/>
      <c r="BBY233" s="111"/>
      <c r="BBZ233" s="111"/>
      <c r="BCA233" s="111"/>
      <c r="BCB233" s="111"/>
      <c r="BCC233" s="111"/>
      <c r="BCD233" s="111"/>
      <c r="BCE233" s="111"/>
      <c r="BCF233" s="111"/>
      <c r="BCG233" s="111"/>
      <c r="BCH233" s="111"/>
      <c r="BCI233" s="111"/>
      <c r="BCJ233" s="111"/>
      <c r="BCK233" s="111"/>
      <c r="BCL233" s="111"/>
      <c r="BCM233" s="111"/>
      <c r="BCN233" s="111"/>
      <c r="BCO233" s="111"/>
      <c r="BCP233" s="111"/>
      <c r="BCQ233" s="111"/>
      <c r="BCR233" s="111"/>
      <c r="BCS233" s="111"/>
      <c r="BCT233" s="111"/>
      <c r="BCU233" s="111"/>
      <c r="BCV233" s="111"/>
      <c r="BCW233" s="111"/>
      <c r="BCX233" s="111"/>
      <c r="BCY233" s="111"/>
      <c r="BCZ233" s="111"/>
      <c r="BDA233" s="111"/>
      <c r="BDB233" s="111"/>
      <c r="BDC233" s="111"/>
      <c r="BDD233" s="111"/>
      <c r="BDE233" s="111"/>
      <c r="BDF233" s="111"/>
      <c r="BDG233" s="111"/>
      <c r="BDH233" s="111"/>
      <c r="BDI233" s="111"/>
      <c r="BDJ233" s="111"/>
      <c r="BDK233" s="111"/>
      <c r="BDL233" s="111"/>
      <c r="BDM233" s="111"/>
      <c r="BDN233" s="111"/>
      <c r="BDO233" s="111"/>
      <c r="BDP233" s="111"/>
      <c r="BDQ233" s="111"/>
      <c r="BDR233" s="111"/>
      <c r="BDS233" s="111"/>
      <c r="BDT233" s="111"/>
      <c r="BDU233" s="111"/>
      <c r="BDV233" s="111"/>
      <c r="BDW233" s="111"/>
      <c r="BDX233" s="111"/>
      <c r="BDY233" s="111"/>
      <c r="BDZ233" s="111"/>
      <c r="BEA233" s="111"/>
      <c r="BEB233" s="111"/>
      <c r="BEC233" s="111"/>
      <c r="BED233" s="111"/>
      <c r="BEE233" s="111"/>
      <c r="BEF233" s="111"/>
      <c r="BEG233" s="111"/>
      <c r="BEH233" s="111"/>
      <c r="BEI233" s="111"/>
      <c r="BEJ233" s="111"/>
      <c r="BEK233" s="111"/>
      <c r="BEL233" s="111"/>
      <c r="BEM233" s="111"/>
      <c r="BEN233" s="111"/>
      <c r="BEO233" s="111"/>
      <c r="BEP233" s="111"/>
      <c r="BEQ233" s="111"/>
      <c r="BER233" s="111"/>
      <c r="BES233" s="111"/>
      <c r="BET233" s="111"/>
      <c r="BEU233" s="111"/>
      <c r="BEV233" s="111"/>
      <c r="BEW233" s="111"/>
      <c r="BEX233" s="111"/>
      <c r="BEY233" s="111"/>
      <c r="BEZ233" s="111"/>
      <c r="BFA233" s="111"/>
      <c r="BFB233" s="111"/>
      <c r="BFC233" s="111"/>
      <c r="BFD233" s="111"/>
      <c r="BFE233" s="111"/>
      <c r="BFF233" s="111"/>
      <c r="BFG233" s="111"/>
      <c r="BFH233" s="111"/>
      <c r="BFI233" s="111"/>
      <c r="BFJ233" s="111"/>
      <c r="BFK233" s="111"/>
      <c r="BFL233" s="111"/>
      <c r="BFM233" s="111"/>
      <c r="BFN233" s="111"/>
      <c r="BFO233" s="111"/>
      <c r="BFP233" s="111"/>
      <c r="BFQ233" s="111"/>
      <c r="BFR233" s="111"/>
      <c r="BFS233" s="111"/>
      <c r="BFT233" s="111"/>
      <c r="BFU233" s="111"/>
      <c r="BFV233" s="111"/>
      <c r="BFW233" s="111"/>
      <c r="BFX233" s="111"/>
      <c r="BFY233" s="111"/>
      <c r="BFZ233" s="111"/>
      <c r="BGA233" s="111"/>
      <c r="BGB233" s="111"/>
      <c r="BGC233" s="111"/>
      <c r="BGD233" s="111"/>
      <c r="BGE233" s="111"/>
      <c r="BGF233" s="111"/>
      <c r="BGG233" s="111"/>
      <c r="BGH233" s="111"/>
      <c r="BGI233" s="111"/>
      <c r="BGJ233" s="111"/>
      <c r="BGK233" s="111"/>
      <c r="BGL233" s="111"/>
      <c r="BGM233" s="111"/>
      <c r="BGN233" s="111"/>
      <c r="BGO233" s="111"/>
      <c r="BGP233" s="111"/>
      <c r="BGQ233" s="111"/>
      <c r="BGR233" s="111"/>
      <c r="BGS233" s="111"/>
      <c r="BGT233" s="111"/>
      <c r="BGU233" s="111"/>
      <c r="BGV233" s="111"/>
      <c r="BGW233" s="111"/>
      <c r="BGX233" s="111"/>
      <c r="BGY233" s="111"/>
      <c r="BGZ233" s="111"/>
      <c r="BHA233" s="111"/>
      <c r="BHB233" s="111"/>
      <c r="BHC233" s="111"/>
      <c r="BHD233" s="111"/>
      <c r="BHE233" s="111"/>
      <c r="BHF233" s="111"/>
      <c r="BHG233" s="111"/>
      <c r="BHH233" s="111"/>
      <c r="BHI233" s="111"/>
      <c r="BHJ233" s="111"/>
      <c r="BHK233" s="111"/>
      <c r="BHL233" s="111"/>
      <c r="BHM233" s="111"/>
      <c r="BHN233" s="111"/>
      <c r="BHO233" s="111"/>
      <c r="BHP233" s="111"/>
      <c r="BHQ233" s="111"/>
      <c r="BHR233" s="111"/>
      <c r="BHS233" s="111"/>
      <c r="BHT233" s="111"/>
      <c r="BHU233" s="111"/>
      <c r="BHV233" s="111"/>
      <c r="BHW233" s="111"/>
      <c r="BHX233" s="111"/>
      <c r="BHY233" s="111"/>
      <c r="BHZ233" s="111"/>
      <c r="BIA233" s="111"/>
      <c r="BIB233" s="111"/>
      <c r="BIC233" s="111"/>
      <c r="BID233" s="111"/>
      <c r="BIE233" s="111"/>
      <c r="BIF233" s="111"/>
      <c r="BIG233" s="111"/>
      <c r="BIH233" s="111"/>
      <c r="BII233" s="111"/>
      <c r="BIJ233" s="111"/>
      <c r="BIK233" s="111"/>
      <c r="BIL233" s="111"/>
      <c r="BIM233" s="111"/>
      <c r="BIN233" s="111"/>
      <c r="BIO233" s="111"/>
      <c r="BIP233" s="111"/>
      <c r="BIQ233" s="111"/>
      <c r="BIR233" s="111"/>
      <c r="BIS233" s="111"/>
      <c r="BIT233" s="111"/>
      <c r="BIU233" s="111"/>
      <c r="BIV233" s="111"/>
      <c r="BIW233" s="111"/>
      <c r="BIX233" s="111"/>
      <c r="BIY233" s="111"/>
      <c r="BIZ233" s="111"/>
      <c r="BJA233" s="111"/>
      <c r="BJB233" s="111"/>
      <c r="BJC233" s="111"/>
      <c r="BJD233" s="111"/>
      <c r="BJE233" s="111"/>
      <c r="BJF233" s="111"/>
      <c r="BJG233" s="111"/>
      <c r="BJH233" s="111"/>
      <c r="BJI233" s="111"/>
      <c r="BJJ233" s="111"/>
      <c r="BJK233" s="111"/>
      <c r="BJL233" s="111"/>
      <c r="BJM233" s="111"/>
      <c r="BJN233" s="111"/>
      <c r="BJO233" s="111"/>
      <c r="BJP233" s="111"/>
      <c r="BJQ233" s="111"/>
      <c r="BJR233" s="111"/>
      <c r="BJS233" s="111"/>
      <c r="BJT233" s="111"/>
      <c r="BJU233" s="111"/>
      <c r="BJV233" s="111"/>
      <c r="BJW233" s="111"/>
      <c r="BJX233" s="111"/>
      <c r="BJY233" s="111"/>
      <c r="BJZ233" s="111"/>
      <c r="BKA233" s="111"/>
      <c r="BKB233" s="111"/>
      <c r="BKC233" s="111"/>
      <c r="BKD233" s="111"/>
      <c r="BKE233" s="111"/>
      <c r="BKF233" s="111"/>
      <c r="BKG233" s="111"/>
      <c r="BKH233" s="111"/>
      <c r="BKI233" s="111"/>
      <c r="BKJ233" s="111"/>
      <c r="BKK233" s="111"/>
      <c r="BKL233" s="111"/>
      <c r="BKM233" s="111"/>
      <c r="BKN233" s="111"/>
      <c r="BKO233" s="111"/>
      <c r="BKP233" s="111"/>
      <c r="BKQ233" s="111"/>
      <c r="BKR233" s="111"/>
      <c r="BKS233" s="111"/>
      <c r="BKT233" s="111"/>
      <c r="BKU233" s="111"/>
      <c r="BKV233" s="111"/>
      <c r="BKW233" s="111"/>
      <c r="BKX233" s="111"/>
      <c r="BKY233" s="111"/>
      <c r="BKZ233" s="111"/>
      <c r="BLA233" s="111"/>
      <c r="BLB233" s="111"/>
      <c r="BLC233" s="111"/>
      <c r="BLD233" s="111"/>
      <c r="BLE233" s="111"/>
      <c r="BLF233" s="111"/>
      <c r="BLG233" s="111"/>
      <c r="BLH233" s="111"/>
      <c r="BLI233" s="111"/>
      <c r="BLJ233" s="111"/>
      <c r="BLK233" s="111"/>
      <c r="BLL233" s="111"/>
      <c r="BLM233" s="111"/>
      <c r="BLN233" s="111"/>
      <c r="BLO233" s="111"/>
      <c r="BLP233" s="111"/>
      <c r="BLQ233" s="111"/>
      <c r="BLR233" s="111"/>
      <c r="BLS233" s="111"/>
      <c r="BLT233" s="111"/>
      <c r="BLU233" s="111"/>
      <c r="BLV233" s="111"/>
      <c r="BLW233" s="111"/>
      <c r="BLX233" s="111"/>
      <c r="BLY233" s="111"/>
      <c r="BLZ233" s="111"/>
      <c r="BMA233" s="111"/>
      <c r="BMB233" s="111"/>
      <c r="BMC233" s="111"/>
      <c r="BMD233" s="111"/>
      <c r="BME233" s="111"/>
      <c r="BMF233" s="111"/>
      <c r="BMG233" s="111"/>
      <c r="BMH233" s="111"/>
      <c r="BMI233" s="111"/>
      <c r="BMJ233" s="111"/>
      <c r="BMK233" s="111"/>
      <c r="BML233" s="111"/>
      <c r="BMM233" s="111"/>
      <c r="BMN233" s="111"/>
      <c r="BMO233" s="111"/>
      <c r="BMP233" s="111"/>
      <c r="BMQ233" s="111"/>
      <c r="BMR233" s="111"/>
      <c r="BMS233" s="111"/>
      <c r="BMT233" s="111"/>
      <c r="BMU233" s="111"/>
      <c r="BMV233" s="111"/>
      <c r="BMW233" s="111"/>
      <c r="BMX233" s="111"/>
      <c r="BMY233" s="111"/>
      <c r="BMZ233" s="111"/>
      <c r="BNA233" s="111"/>
      <c r="BNB233" s="111"/>
      <c r="BNC233" s="111"/>
      <c r="BND233" s="111"/>
      <c r="BNE233" s="111"/>
      <c r="BNF233" s="111"/>
      <c r="BNG233" s="111"/>
      <c r="BNH233" s="111"/>
      <c r="BNI233" s="111"/>
      <c r="BNJ233" s="111"/>
      <c r="BNK233" s="111"/>
      <c r="BNL233" s="111"/>
      <c r="BNM233" s="111"/>
      <c r="BNN233" s="111"/>
      <c r="BNO233" s="111"/>
      <c r="BNP233" s="111"/>
      <c r="BNQ233" s="111"/>
      <c r="BNR233" s="111"/>
      <c r="BNS233" s="111"/>
      <c r="BNT233" s="111"/>
      <c r="BNU233" s="111"/>
      <c r="BNV233" s="111"/>
      <c r="BNW233" s="111"/>
      <c r="BNX233" s="111"/>
      <c r="BNY233" s="111"/>
      <c r="BNZ233" s="111"/>
      <c r="BOA233" s="111"/>
      <c r="BOB233" s="111"/>
      <c r="BOC233" s="111"/>
      <c r="BOD233" s="111"/>
      <c r="BOE233" s="111"/>
      <c r="BOF233" s="111"/>
      <c r="BOG233" s="111"/>
      <c r="BOH233" s="111"/>
      <c r="BOI233" s="111"/>
      <c r="BOJ233" s="111"/>
      <c r="BOK233" s="111"/>
      <c r="BOL233" s="111"/>
      <c r="BOM233" s="111"/>
      <c r="BON233" s="111"/>
      <c r="BOO233" s="111"/>
      <c r="BOP233" s="111"/>
      <c r="BOQ233" s="111"/>
      <c r="BOR233" s="111"/>
      <c r="BOS233" s="111"/>
      <c r="BOT233" s="111"/>
      <c r="BOU233" s="111"/>
      <c r="BOV233" s="111"/>
      <c r="BOW233" s="111"/>
      <c r="BOX233" s="111"/>
      <c r="BOY233" s="111"/>
      <c r="BOZ233" s="111"/>
      <c r="BPA233" s="111"/>
      <c r="BPB233" s="111"/>
      <c r="BPC233" s="111"/>
      <c r="BPD233" s="111"/>
      <c r="BPE233" s="111"/>
      <c r="BPF233" s="111"/>
      <c r="BPG233" s="111"/>
      <c r="BPH233" s="111"/>
      <c r="BPI233" s="111"/>
      <c r="BPJ233" s="111"/>
      <c r="BPK233" s="111"/>
      <c r="BPL233" s="111"/>
      <c r="BPM233" s="111"/>
      <c r="BPN233" s="111"/>
      <c r="BPO233" s="111"/>
      <c r="BPP233" s="111"/>
      <c r="BPQ233" s="111"/>
      <c r="BPR233" s="111"/>
      <c r="BPS233" s="111"/>
      <c r="BPT233" s="111"/>
      <c r="BPU233" s="111"/>
      <c r="BPV233" s="111"/>
      <c r="BPW233" s="111"/>
      <c r="BPX233" s="111"/>
      <c r="BPY233" s="111"/>
      <c r="BPZ233" s="111"/>
      <c r="BQA233" s="111"/>
      <c r="BQB233" s="111"/>
      <c r="BQC233" s="111"/>
      <c r="BQD233" s="111"/>
      <c r="BQE233" s="111"/>
      <c r="BQF233" s="111"/>
      <c r="BQG233" s="111"/>
      <c r="BQH233" s="111"/>
      <c r="BQI233" s="111"/>
      <c r="BQJ233" s="111"/>
      <c r="BQK233" s="111"/>
      <c r="BQL233" s="111"/>
      <c r="BQM233" s="111"/>
      <c r="BQN233" s="111"/>
      <c r="BQO233" s="111"/>
      <c r="BQP233" s="111"/>
      <c r="BQQ233" s="111"/>
      <c r="BQR233" s="111"/>
      <c r="BQS233" s="111"/>
      <c r="BQT233" s="111"/>
      <c r="BQU233" s="111"/>
      <c r="BQV233" s="111"/>
      <c r="BQW233" s="111"/>
      <c r="BQX233" s="111"/>
      <c r="BQY233" s="111"/>
      <c r="BQZ233" s="111"/>
      <c r="BRA233" s="111"/>
      <c r="BRB233" s="111"/>
      <c r="BRC233" s="111"/>
      <c r="BRD233" s="111"/>
      <c r="BRE233" s="111"/>
      <c r="BRF233" s="111"/>
      <c r="BRG233" s="111"/>
      <c r="BRH233" s="111"/>
      <c r="BRI233" s="111"/>
      <c r="BRJ233" s="111"/>
      <c r="BRK233" s="111"/>
      <c r="BRL233" s="111"/>
      <c r="BRM233" s="111"/>
      <c r="BRN233" s="111"/>
      <c r="BRO233" s="111"/>
      <c r="BRP233" s="111"/>
      <c r="BRQ233" s="111"/>
      <c r="BRR233" s="111"/>
      <c r="BRS233" s="111"/>
      <c r="BRT233" s="111"/>
      <c r="BRU233" s="111"/>
      <c r="BRV233" s="111"/>
      <c r="BRW233" s="111"/>
      <c r="BRX233" s="111"/>
      <c r="BRY233" s="111"/>
      <c r="BRZ233" s="111"/>
      <c r="BSA233" s="111"/>
      <c r="BSB233" s="111"/>
      <c r="BSC233" s="111"/>
      <c r="BSD233" s="111"/>
      <c r="BSE233" s="111"/>
      <c r="BSF233" s="111"/>
      <c r="BSG233" s="111"/>
      <c r="BSH233" s="111"/>
      <c r="BSI233" s="111"/>
      <c r="BSJ233" s="111"/>
      <c r="BSK233" s="111"/>
      <c r="BSL233" s="111"/>
      <c r="BSM233" s="111"/>
      <c r="BSN233" s="111"/>
      <c r="BSO233" s="111"/>
      <c r="BSP233" s="111"/>
      <c r="BSQ233" s="111"/>
      <c r="BSR233" s="111"/>
      <c r="BSS233" s="111"/>
      <c r="BST233" s="111"/>
      <c r="BSU233" s="111"/>
      <c r="BSV233" s="111"/>
      <c r="BSW233" s="111"/>
      <c r="BSX233" s="111"/>
      <c r="BSY233" s="111"/>
      <c r="BSZ233" s="111"/>
      <c r="BTA233" s="111"/>
      <c r="BTB233" s="111"/>
      <c r="BTC233" s="111"/>
      <c r="BTD233" s="111"/>
      <c r="BTE233" s="111"/>
      <c r="BTF233" s="111"/>
      <c r="BTG233" s="111"/>
      <c r="BTH233" s="111"/>
      <c r="BTI233" s="111"/>
      <c r="BTJ233" s="111"/>
      <c r="BTK233" s="111"/>
      <c r="BTL233" s="111"/>
      <c r="BTM233" s="111"/>
      <c r="BTN233" s="111"/>
      <c r="BTO233" s="111"/>
      <c r="BTP233" s="111"/>
      <c r="BTQ233" s="111"/>
      <c r="BTR233" s="111"/>
      <c r="BTS233" s="111"/>
      <c r="BTT233" s="111"/>
      <c r="BTU233" s="111"/>
      <c r="BTV233" s="111"/>
      <c r="BTW233" s="111"/>
      <c r="BTX233" s="111"/>
      <c r="BTY233" s="111"/>
      <c r="BTZ233" s="111"/>
      <c r="BUA233" s="111"/>
      <c r="BUB233" s="111"/>
      <c r="BUC233" s="111"/>
      <c r="BUD233" s="111"/>
      <c r="BUE233" s="111"/>
      <c r="BUF233" s="111"/>
      <c r="BUG233" s="111"/>
      <c r="BUH233" s="111"/>
      <c r="BUI233" s="111"/>
      <c r="BUJ233" s="111"/>
      <c r="BUK233" s="111"/>
      <c r="BUL233" s="111"/>
      <c r="BUM233" s="111"/>
      <c r="BUN233" s="111"/>
      <c r="BUO233" s="111"/>
      <c r="BUP233" s="111"/>
      <c r="BUQ233" s="111"/>
      <c r="BUR233" s="111"/>
      <c r="BUS233" s="111"/>
      <c r="BUT233" s="111"/>
      <c r="BUU233" s="111"/>
      <c r="BUV233" s="111"/>
      <c r="BUW233" s="111"/>
      <c r="BUX233" s="111"/>
      <c r="BUY233" s="111"/>
      <c r="BUZ233" s="111"/>
      <c r="BVA233" s="111"/>
      <c r="BVB233" s="111"/>
      <c r="BVC233" s="111"/>
      <c r="BVD233" s="111"/>
      <c r="BVE233" s="111"/>
      <c r="BVF233" s="111"/>
      <c r="BVG233" s="111"/>
      <c r="BVH233" s="111"/>
      <c r="BVI233" s="111"/>
      <c r="BVJ233" s="111"/>
      <c r="BVK233" s="111"/>
      <c r="BVL233" s="111"/>
      <c r="BVM233" s="111"/>
      <c r="BVN233" s="111"/>
      <c r="BVO233" s="111"/>
      <c r="BVP233" s="111"/>
      <c r="BVQ233" s="111"/>
      <c r="BVR233" s="111"/>
      <c r="BVS233" s="111"/>
      <c r="BVT233" s="111"/>
      <c r="BVU233" s="111"/>
      <c r="BVV233" s="111"/>
      <c r="BVW233" s="111"/>
      <c r="BVX233" s="111"/>
      <c r="BVY233" s="111"/>
      <c r="BVZ233" s="111"/>
      <c r="BWA233" s="111"/>
      <c r="BWB233" s="111"/>
      <c r="BWC233" s="111"/>
      <c r="BWD233" s="111"/>
      <c r="BWE233" s="111"/>
      <c r="BWF233" s="111"/>
      <c r="BWG233" s="111"/>
      <c r="BWH233" s="111"/>
      <c r="BWI233" s="111"/>
      <c r="BWJ233" s="111"/>
      <c r="BWK233" s="111"/>
      <c r="BWL233" s="111"/>
      <c r="BWM233" s="111"/>
      <c r="BWN233" s="111"/>
      <c r="BWO233" s="111"/>
      <c r="BWP233" s="111"/>
      <c r="BWQ233" s="111"/>
      <c r="BWR233" s="111"/>
      <c r="BWS233" s="111"/>
      <c r="BWT233" s="111"/>
      <c r="BWU233" s="111"/>
      <c r="BWV233" s="111"/>
      <c r="BWW233" s="111"/>
      <c r="BWX233" s="111"/>
      <c r="BWY233" s="111"/>
      <c r="BWZ233" s="111"/>
      <c r="BXA233" s="111"/>
      <c r="BXB233" s="111"/>
      <c r="BXC233" s="111"/>
      <c r="BXD233" s="111"/>
      <c r="BXE233" s="111"/>
      <c r="BXF233" s="111"/>
      <c r="BXG233" s="111"/>
      <c r="BXH233" s="111"/>
      <c r="BXI233" s="111"/>
      <c r="BXJ233" s="111"/>
      <c r="BXK233" s="111"/>
      <c r="BXL233" s="111"/>
      <c r="BXM233" s="111"/>
      <c r="BXN233" s="111"/>
      <c r="BXO233" s="111"/>
      <c r="BXP233" s="111"/>
      <c r="BXQ233" s="111"/>
      <c r="BXR233" s="111"/>
      <c r="BXS233" s="111"/>
      <c r="BXT233" s="111"/>
      <c r="BXU233" s="111"/>
      <c r="BXV233" s="111"/>
      <c r="BXW233" s="111"/>
      <c r="BXX233" s="111"/>
      <c r="BXY233" s="111"/>
      <c r="BXZ233" s="111"/>
      <c r="BYA233" s="111"/>
      <c r="BYB233" s="111"/>
      <c r="BYC233" s="111"/>
      <c r="BYD233" s="111"/>
      <c r="BYE233" s="111"/>
      <c r="BYF233" s="111"/>
      <c r="BYG233" s="111"/>
      <c r="BYH233" s="111"/>
      <c r="BYI233" s="111"/>
      <c r="BYJ233" s="111"/>
      <c r="BYK233" s="111"/>
      <c r="BYL233" s="111"/>
      <c r="BYM233" s="111"/>
      <c r="BYN233" s="111"/>
      <c r="BYO233" s="111"/>
      <c r="BYP233" s="111"/>
      <c r="BYQ233" s="111"/>
      <c r="BYR233" s="111"/>
      <c r="BYS233" s="111"/>
      <c r="BYT233" s="111"/>
      <c r="BYU233" s="111"/>
      <c r="BYV233" s="111"/>
      <c r="BYW233" s="111"/>
      <c r="BYX233" s="111"/>
      <c r="BYY233" s="111"/>
      <c r="BYZ233" s="111"/>
      <c r="BZA233" s="111"/>
      <c r="BZB233" s="111"/>
      <c r="BZC233" s="111"/>
      <c r="BZD233" s="111"/>
      <c r="BZE233" s="111"/>
      <c r="BZF233" s="111"/>
      <c r="BZG233" s="111"/>
      <c r="BZH233" s="111"/>
      <c r="BZI233" s="111"/>
      <c r="BZJ233" s="111"/>
      <c r="BZK233" s="111"/>
      <c r="BZL233" s="111"/>
      <c r="BZM233" s="111"/>
      <c r="BZN233" s="111"/>
      <c r="BZO233" s="111"/>
      <c r="BZP233" s="111"/>
      <c r="BZQ233" s="111"/>
      <c r="BZR233" s="111"/>
      <c r="BZS233" s="111"/>
      <c r="BZT233" s="111"/>
      <c r="BZU233" s="111"/>
      <c r="BZV233" s="111"/>
      <c r="BZW233" s="111"/>
      <c r="BZX233" s="111"/>
      <c r="BZY233" s="111"/>
      <c r="BZZ233" s="111"/>
      <c r="CAA233" s="111"/>
      <c r="CAB233" s="111"/>
      <c r="CAC233" s="111"/>
      <c r="CAD233" s="111"/>
      <c r="CAE233" s="111"/>
      <c r="CAF233" s="111"/>
      <c r="CAG233" s="111"/>
      <c r="CAH233" s="111"/>
      <c r="CAI233" s="111"/>
      <c r="CAJ233" s="111"/>
      <c r="CAK233" s="111"/>
      <c r="CAL233" s="111"/>
      <c r="CAM233" s="111"/>
      <c r="CAN233" s="111"/>
      <c r="CAO233" s="111"/>
      <c r="CAP233" s="111"/>
      <c r="CAQ233" s="111"/>
      <c r="CAR233" s="111"/>
      <c r="CAS233" s="111"/>
      <c r="CAT233" s="111"/>
      <c r="CAU233" s="111"/>
      <c r="CAV233" s="111"/>
      <c r="CAW233" s="111"/>
      <c r="CAX233" s="111"/>
      <c r="CAY233" s="111"/>
      <c r="CAZ233" s="111"/>
      <c r="CBA233" s="111"/>
      <c r="CBB233" s="111"/>
      <c r="CBC233" s="111"/>
      <c r="CBD233" s="111"/>
      <c r="CBE233" s="111"/>
      <c r="CBF233" s="111"/>
      <c r="CBG233" s="111"/>
      <c r="CBH233" s="111"/>
      <c r="CBI233" s="111"/>
      <c r="CBJ233" s="111"/>
      <c r="CBK233" s="111"/>
      <c r="CBL233" s="111"/>
      <c r="CBM233" s="111"/>
      <c r="CBN233" s="111"/>
      <c r="CBO233" s="111"/>
      <c r="CBP233" s="111"/>
      <c r="CBQ233" s="111"/>
      <c r="CBR233" s="111"/>
      <c r="CBS233" s="111"/>
      <c r="CBT233" s="111"/>
      <c r="CBU233" s="111"/>
      <c r="CBV233" s="111"/>
      <c r="CBW233" s="111"/>
      <c r="CBX233" s="111"/>
      <c r="CBY233" s="111"/>
      <c r="CBZ233" s="111"/>
      <c r="CCA233" s="111"/>
      <c r="CCB233" s="111"/>
      <c r="CCC233" s="111"/>
      <c r="CCD233" s="111"/>
      <c r="CCE233" s="111"/>
      <c r="CCF233" s="111"/>
      <c r="CCG233" s="111"/>
      <c r="CCH233" s="111"/>
      <c r="CCI233" s="111"/>
      <c r="CCJ233" s="111"/>
      <c r="CCK233" s="111"/>
      <c r="CCL233" s="111"/>
      <c r="CCM233" s="111"/>
      <c r="CCN233" s="111"/>
      <c r="CCO233" s="111"/>
      <c r="CCP233" s="111"/>
      <c r="CCQ233" s="111"/>
      <c r="CCR233" s="111"/>
      <c r="CCS233" s="111"/>
      <c r="CCT233" s="111"/>
      <c r="CCU233" s="111"/>
      <c r="CCV233" s="111"/>
      <c r="CCW233" s="111"/>
      <c r="CCX233" s="111"/>
      <c r="CCY233" s="111"/>
      <c r="CCZ233" s="111"/>
      <c r="CDA233" s="111"/>
      <c r="CDB233" s="111"/>
      <c r="CDC233" s="111"/>
      <c r="CDD233" s="111"/>
      <c r="CDE233" s="111"/>
      <c r="CDF233" s="111"/>
      <c r="CDG233" s="111"/>
      <c r="CDH233" s="111"/>
      <c r="CDI233" s="111"/>
      <c r="CDJ233" s="111"/>
      <c r="CDK233" s="111"/>
      <c r="CDL233" s="111"/>
      <c r="CDM233" s="111"/>
      <c r="CDN233" s="111"/>
      <c r="CDO233" s="111"/>
      <c r="CDP233" s="111"/>
      <c r="CDQ233" s="111"/>
      <c r="CDR233" s="111"/>
      <c r="CDS233" s="111"/>
      <c r="CDT233" s="111"/>
      <c r="CDU233" s="111"/>
      <c r="CDV233" s="111"/>
      <c r="CDW233" s="111"/>
      <c r="CDX233" s="111"/>
      <c r="CDY233" s="111"/>
      <c r="CDZ233" s="111"/>
      <c r="CEA233" s="111"/>
      <c r="CEB233" s="111"/>
      <c r="CEC233" s="111"/>
      <c r="CED233" s="111"/>
      <c r="CEE233" s="111"/>
      <c r="CEF233" s="111"/>
      <c r="CEG233" s="111"/>
      <c r="CEH233" s="111"/>
      <c r="CEI233" s="111"/>
      <c r="CEJ233" s="111"/>
      <c r="CEK233" s="111"/>
      <c r="CEL233" s="111"/>
      <c r="CEM233" s="111"/>
      <c r="CEN233" s="111"/>
      <c r="CEO233" s="111"/>
      <c r="CEP233" s="111"/>
      <c r="CEQ233" s="111"/>
      <c r="CER233" s="111"/>
      <c r="CES233" s="111"/>
      <c r="CET233" s="111"/>
      <c r="CEU233" s="111"/>
      <c r="CEV233" s="111"/>
      <c r="CEW233" s="111"/>
      <c r="CEX233" s="111"/>
      <c r="CEY233" s="111"/>
      <c r="CEZ233" s="111"/>
      <c r="CFA233" s="111"/>
      <c r="CFB233" s="111"/>
      <c r="CFC233" s="111"/>
      <c r="CFD233" s="111"/>
      <c r="CFE233" s="111"/>
      <c r="CFF233" s="111"/>
      <c r="CFG233" s="111"/>
      <c r="CFH233" s="111"/>
      <c r="CFI233" s="111"/>
      <c r="CFJ233" s="111"/>
      <c r="CFK233" s="111"/>
      <c r="CFL233" s="111"/>
      <c r="CFM233" s="111"/>
      <c r="CFN233" s="111"/>
      <c r="CFO233" s="111"/>
      <c r="CFP233" s="111"/>
      <c r="CFQ233" s="111"/>
      <c r="CFR233" s="111"/>
      <c r="CFS233" s="111"/>
      <c r="CFT233" s="111"/>
      <c r="CFU233" s="111"/>
      <c r="CFV233" s="111"/>
      <c r="CFW233" s="111"/>
      <c r="CFX233" s="111"/>
      <c r="CFY233" s="111"/>
      <c r="CFZ233" s="111"/>
      <c r="CGA233" s="111"/>
      <c r="CGB233" s="111"/>
      <c r="CGC233" s="111"/>
      <c r="CGD233" s="111"/>
      <c r="CGE233" s="111"/>
      <c r="CGF233" s="111"/>
      <c r="CGG233" s="111"/>
      <c r="CGH233" s="111"/>
      <c r="CGI233" s="111"/>
      <c r="CGJ233" s="111"/>
      <c r="CGK233" s="111"/>
      <c r="CGL233" s="111"/>
      <c r="CGM233" s="111"/>
      <c r="CGN233" s="111"/>
      <c r="CGO233" s="111"/>
      <c r="CGP233" s="111"/>
      <c r="CGQ233" s="111"/>
      <c r="CGR233" s="111"/>
      <c r="CGS233" s="111"/>
      <c r="CGT233" s="111"/>
      <c r="CGU233" s="111"/>
      <c r="CGV233" s="111"/>
      <c r="CGW233" s="111"/>
      <c r="CGX233" s="111"/>
      <c r="CGY233" s="111"/>
      <c r="CGZ233" s="111"/>
      <c r="CHA233" s="111"/>
      <c r="CHB233" s="111"/>
      <c r="CHC233" s="111"/>
      <c r="CHD233" s="111"/>
      <c r="CHE233" s="111"/>
      <c r="CHF233" s="111"/>
      <c r="CHG233" s="111"/>
      <c r="CHH233" s="111"/>
      <c r="CHI233" s="111"/>
      <c r="CHJ233" s="111"/>
      <c r="CHK233" s="111"/>
      <c r="CHL233" s="111"/>
      <c r="CHM233" s="111"/>
      <c r="CHN233" s="111"/>
      <c r="CHO233" s="111"/>
      <c r="CHP233" s="111"/>
      <c r="CHQ233" s="111"/>
      <c r="CHR233" s="111"/>
      <c r="CHS233" s="111"/>
      <c r="CHT233" s="111"/>
      <c r="CHU233" s="111"/>
      <c r="CHV233" s="111"/>
      <c r="CHW233" s="111"/>
      <c r="CHX233" s="111"/>
      <c r="CHY233" s="111"/>
      <c r="CHZ233" s="111"/>
      <c r="CIA233" s="111"/>
      <c r="CIB233" s="111"/>
      <c r="CIC233" s="111"/>
      <c r="CID233" s="111"/>
      <c r="CIE233" s="111"/>
      <c r="CIF233" s="111"/>
      <c r="CIG233" s="111"/>
      <c r="CIH233" s="111"/>
      <c r="CII233" s="111"/>
      <c r="CIJ233" s="111"/>
      <c r="CIK233" s="111"/>
      <c r="CIL233" s="111"/>
      <c r="CIM233" s="111"/>
      <c r="CIN233" s="111"/>
      <c r="CIO233" s="111"/>
      <c r="CIP233" s="111"/>
      <c r="CIQ233" s="111"/>
      <c r="CIR233" s="111"/>
      <c r="CIS233" s="111"/>
      <c r="CIT233" s="111"/>
      <c r="CIU233" s="111"/>
      <c r="CIV233" s="111"/>
      <c r="CIW233" s="111"/>
      <c r="CIX233" s="111"/>
      <c r="CIY233" s="111"/>
      <c r="CIZ233" s="111"/>
      <c r="CJA233" s="111"/>
      <c r="CJB233" s="111"/>
      <c r="CJC233" s="111"/>
      <c r="CJD233" s="111"/>
      <c r="CJE233" s="111"/>
      <c r="CJF233" s="111"/>
      <c r="CJG233" s="111"/>
      <c r="CJH233" s="111"/>
      <c r="CJI233" s="111"/>
      <c r="CJJ233" s="111"/>
      <c r="CJK233" s="111"/>
      <c r="CJL233" s="111"/>
      <c r="CJM233" s="111"/>
      <c r="CJN233" s="111"/>
      <c r="CJO233" s="111"/>
      <c r="CJP233" s="111"/>
      <c r="CJQ233" s="111"/>
      <c r="CJR233" s="111"/>
      <c r="CJS233" s="111"/>
      <c r="CJT233" s="111"/>
      <c r="CJU233" s="111"/>
      <c r="CJV233" s="111"/>
      <c r="CJW233" s="111"/>
      <c r="CJX233" s="111"/>
      <c r="CJY233" s="111"/>
      <c r="CJZ233" s="111"/>
      <c r="CKA233" s="111"/>
      <c r="CKB233" s="111"/>
      <c r="CKC233" s="111"/>
      <c r="CKD233" s="111"/>
      <c r="CKE233" s="111"/>
      <c r="CKF233" s="111"/>
      <c r="CKG233" s="111"/>
      <c r="CKH233" s="111"/>
      <c r="CKI233" s="111"/>
      <c r="CKJ233" s="111"/>
      <c r="CKK233" s="111"/>
      <c r="CKL233" s="111"/>
      <c r="CKM233" s="111"/>
      <c r="CKN233" s="111"/>
      <c r="CKO233" s="111"/>
      <c r="CKP233" s="111"/>
      <c r="CKQ233" s="111"/>
      <c r="CKR233" s="111"/>
      <c r="CKS233" s="111"/>
      <c r="CKT233" s="111"/>
      <c r="CKU233" s="111"/>
      <c r="CKV233" s="111"/>
      <c r="CKW233" s="111"/>
      <c r="CKX233" s="111"/>
      <c r="CKY233" s="111"/>
      <c r="CKZ233" s="111"/>
      <c r="CLA233" s="111"/>
      <c r="CLB233" s="111"/>
      <c r="CLC233" s="111"/>
      <c r="CLD233" s="111"/>
      <c r="CLE233" s="111"/>
      <c r="CLF233" s="111"/>
      <c r="CLG233" s="111"/>
      <c r="CLH233" s="111"/>
      <c r="CLI233" s="111"/>
      <c r="CLJ233" s="111"/>
      <c r="CLK233" s="111"/>
      <c r="CLL233" s="111"/>
      <c r="CLM233" s="111"/>
      <c r="CLN233" s="111"/>
      <c r="CLO233" s="111"/>
      <c r="CLP233" s="111"/>
      <c r="CLQ233" s="111"/>
      <c r="CLR233" s="111"/>
      <c r="CLS233" s="111"/>
      <c r="CLT233" s="111"/>
      <c r="CLU233" s="111"/>
      <c r="CLV233" s="111"/>
      <c r="CLW233" s="111"/>
      <c r="CLX233" s="111"/>
      <c r="CLY233" s="111"/>
      <c r="CLZ233" s="111"/>
      <c r="CMA233" s="111"/>
      <c r="CMB233" s="111"/>
      <c r="CMC233" s="111"/>
      <c r="CMD233" s="111"/>
      <c r="CME233" s="111"/>
      <c r="CMF233" s="111"/>
      <c r="CMG233" s="111"/>
      <c r="CMH233" s="111"/>
      <c r="CMI233" s="111"/>
      <c r="CMJ233" s="111"/>
      <c r="CMK233" s="111"/>
      <c r="CML233" s="111"/>
      <c r="CMM233" s="111"/>
      <c r="CMN233" s="111"/>
      <c r="CMO233" s="111"/>
      <c r="CMP233" s="111"/>
      <c r="CMQ233" s="111"/>
      <c r="CMR233" s="111"/>
      <c r="CMS233" s="111"/>
      <c r="CMT233" s="111"/>
      <c r="CMU233" s="111"/>
      <c r="CMV233" s="111"/>
      <c r="CMW233" s="111"/>
      <c r="CMX233" s="111"/>
      <c r="CMY233" s="111"/>
      <c r="CMZ233" s="111"/>
      <c r="CNA233" s="111"/>
      <c r="CNB233" s="111"/>
      <c r="CNC233" s="111"/>
      <c r="CND233" s="111"/>
      <c r="CNE233" s="111"/>
      <c r="CNF233" s="111"/>
      <c r="CNG233" s="111"/>
      <c r="CNH233" s="111"/>
      <c r="CNI233" s="111"/>
      <c r="CNJ233" s="111"/>
      <c r="CNK233" s="111"/>
      <c r="CNL233" s="111"/>
      <c r="CNM233" s="111"/>
      <c r="CNN233" s="111"/>
      <c r="CNO233" s="111"/>
      <c r="CNP233" s="111"/>
      <c r="CNQ233" s="111"/>
      <c r="CNR233" s="111"/>
      <c r="CNS233" s="111"/>
      <c r="CNT233" s="111"/>
      <c r="CNU233" s="111"/>
      <c r="CNV233" s="111"/>
      <c r="CNW233" s="111"/>
      <c r="CNX233" s="111"/>
      <c r="CNY233" s="111"/>
      <c r="CNZ233" s="111"/>
      <c r="COA233" s="111"/>
      <c r="COB233" s="111"/>
      <c r="COC233" s="111"/>
      <c r="COD233" s="111"/>
      <c r="COE233" s="111"/>
      <c r="COF233" s="111"/>
      <c r="COG233" s="111"/>
      <c r="COH233" s="111"/>
      <c r="COI233" s="111"/>
      <c r="COJ233" s="111"/>
      <c r="COK233" s="111"/>
      <c r="COL233" s="111"/>
      <c r="COM233" s="111"/>
      <c r="CON233" s="111"/>
      <c r="COO233" s="111"/>
      <c r="COP233" s="111"/>
      <c r="COQ233" s="111"/>
      <c r="COR233" s="111"/>
      <c r="COS233" s="111"/>
      <c r="COT233" s="111"/>
      <c r="COU233" s="111"/>
      <c r="COV233" s="111"/>
      <c r="COW233" s="111"/>
      <c r="COX233" s="111"/>
      <c r="COY233" s="111"/>
      <c r="COZ233" s="111"/>
      <c r="CPA233" s="111"/>
      <c r="CPB233" s="111"/>
      <c r="CPC233" s="111"/>
      <c r="CPD233" s="111"/>
      <c r="CPE233" s="111"/>
      <c r="CPF233" s="111"/>
      <c r="CPG233" s="111"/>
      <c r="CPH233" s="111"/>
      <c r="CPI233" s="111"/>
      <c r="CPJ233" s="111"/>
      <c r="CPK233" s="111"/>
      <c r="CPL233" s="111"/>
      <c r="CPM233" s="111"/>
      <c r="CPN233" s="111"/>
      <c r="CPO233" s="111"/>
      <c r="CPP233" s="111"/>
      <c r="CPQ233" s="111"/>
      <c r="CPR233" s="111"/>
      <c r="CPS233" s="111"/>
      <c r="CPT233" s="111"/>
      <c r="CPU233" s="111"/>
      <c r="CPV233" s="111"/>
      <c r="CPW233" s="111"/>
      <c r="CPX233" s="111"/>
      <c r="CPY233" s="111"/>
      <c r="CPZ233" s="111"/>
      <c r="CQA233" s="111"/>
      <c r="CQB233" s="111"/>
      <c r="CQC233" s="111"/>
      <c r="CQD233" s="111"/>
      <c r="CQE233" s="111"/>
      <c r="CQF233" s="111"/>
      <c r="CQG233" s="111"/>
      <c r="CQH233" s="111"/>
      <c r="CQI233" s="111"/>
      <c r="CQJ233" s="111"/>
      <c r="CQK233" s="111"/>
      <c r="CQL233" s="111"/>
      <c r="CQM233" s="111"/>
      <c r="CQN233" s="111"/>
      <c r="CQO233" s="111"/>
      <c r="CQP233" s="111"/>
      <c r="CQQ233" s="111"/>
      <c r="CQR233" s="111"/>
      <c r="CQS233" s="111"/>
      <c r="CQT233" s="111"/>
      <c r="CQU233" s="111"/>
      <c r="CQV233" s="111"/>
      <c r="CQW233" s="111"/>
      <c r="CQX233" s="111"/>
      <c r="CQY233" s="111"/>
      <c r="CQZ233" s="111"/>
      <c r="CRA233" s="111"/>
      <c r="CRB233" s="111"/>
      <c r="CRC233" s="111"/>
      <c r="CRD233" s="111"/>
      <c r="CRE233" s="111"/>
      <c r="CRF233" s="111"/>
      <c r="CRG233" s="111"/>
      <c r="CRH233" s="111"/>
      <c r="CRI233" s="111"/>
      <c r="CRJ233" s="111"/>
      <c r="CRK233" s="111"/>
      <c r="CRL233" s="111"/>
      <c r="CRM233" s="111"/>
      <c r="CRN233" s="111"/>
      <c r="CRO233" s="111"/>
      <c r="CRP233" s="111"/>
      <c r="CRQ233" s="111"/>
      <c r="CRR233" s="111"/>
      <c r="CRS233" s="111"/>
      <c r="CRT233" s="111"/>
      <c r="CRU233" s="111"/>
      <c r="CRV233" s="111"/>
      <c r="CRW233" s="111"/>
      <c r="CRX233" s="111"/>
      <c r="CRY233" s="111"/>
      <c r="CRZ233" s="111"/>
      <c r="CSA233" s="111"/>
      <c r="CSB233" s="111"/>
      <c r="CSC233" s="111"/>
      <c r="CSD233" s="111"/>
      <c r="CSE233" s="111"/>
      <c r="CSF233" s="111"/>
      <c r="CSG233" s="111"/>
      <c r="CSH233" s="111"/>
      <c r="CSI233" s="111"/>
      <c r="CSJ233" s="111"/>
      <c r="CSK233" s="111"/>
      <c r="CSL233" s="111"/>
      <c r="CSM233" s="111"/>
      <c r="CSN233" s="111"/>
      <c r="CSO233" s="111"/>
      <c r="CSP233" s="111"/>
      <c r="CSQ233" s="111"/>
      <c r="CSR233" s="111"/>
      <c r="CSS233" s="111"/>
      <c r="CST233" s="111"/>
      <c r="CSU233" s="111"/>
      <c r="CSV233" s="111"/>
      <c r="CSW233" s="111"/>
      <c r="CSX233" s="111"/>
      <c r="CSY233" s="111"/>
      <c r="CSZ233" s="111"/>
      <c r="CTA233" s="111"/>
      <c r="CTB233" s="111"/>
      <c r="CTC233" s="111"/>
      <c r="CTD233" s="111"/>
      <c r="CTE233" s="111"/>
      <c r="CTF233" s="111"/>
      <c r="CTG233" s="111"/>
      <c r="CTH233" s="111"/>
      <c r="CTI233" s="111"/>
      <c r="CTJ233" s="111"/>
      <c r="CTK233" s="111"/>
      <c r="CTL233" s="111"/>
      <c r="CTM233" s="111"/>
      <c r="CTN233" s="111"/>
      <c r="CTO233" s="111"/>
      <c r="CTP233" s="111"/>
      <c r="CTQ233" s="111"/>
      <c r="CTR233" s="111"/>
      <c r="CTS233" s="111"/>
      <c r="CTT233" s="111"/>
      <c r="CTU233" s="111"/>
      <c r="CTV233" s="111"/>
      <c r="CTW233" s="111"/>
      <c r="CTX233" s="111"/>
      <c r="CTY233" s="111"/>
      <c r="CTZ233" s="111"/>
      <c r="CUA233" s="111"/>
      <c r="CUB233" s="111"/>
      <c r="CUC233" s="111"/>
      <c r="CUD233" s="111"/>
      <c r="CUE233" s="111"/>
      <c r="CUF233" s="111"/>
      <c r="CUG233" s="111"/>
      <c r="CUH233" s="111"/>
      <c r="CUI233" s="111"/>
      <c r="CUJ233" s="111"/>
      <c r="CUK233" s="111"/>
      <c r="CUL233" s="111"/>
      <c r="CUM233" s="111"/>
      <c r="CUN233" s="111"/>
      <c r="CUO233" s="111"/>
      <c r="CUP233" s="111"/>
      <c r="CUQ233" s="111"/>
      <c r="CUR233" s="111"/>
      <c r="CUS233" s="111"/>
      <c r="CUT233" s="111"/>
      <c r="CUU233" s="111"/>
      <c r="CUV233" s="111"/>
      <c r="CUW233" s="111"/>
      <c r="CUX233" s="111"/>
      <c r="CUY233" s="111"/>
      <c r="CUZ233" s="111"/>
      <c r="CVA233" s="111"/>
      <c r="CVB233" s="111"/>
      <c r="CVC233" s="111"/>
      <c r="CVD233" s="111"/>
      <c r="CVE233" s="111"/>
      <c r="CVF233" s="111"/>
      <c r="CVG233" s="111"/>
      <c r="CVH233" s="111"/>
      <c r="CVI233" s="111"/>
      <c r="CVJ233" s="111"/>
      <c r="CVK233" s="111"/>
      <c r="CVL233" s="111"/>
      <c r="CVM233" s="111"/>
      <c r="CVN233" s="111"/>
      <c r="CVO233" s="111"/>
      <c r="CVP233" s="111"/>
      <c r="CVQ233" s="111"/>
      <c r="CVR233" s="111"/>
      <c r="CVS233" s="111"/>
      <c r="CVT233" s="111"/>
      <c r="CVU233" s="111"/>
      <c r="CVV233" s="111"/>
      <c r="CVW233" s="111"/>
      <c r="CVX233" s="111"/>
      <c r="CVY233" s="111"/>
      <c r="CVZ233" s="111"/>
      <c r="CWA233" s="111"/>
      <c r="CWB233" s="111"/>
      <c r="CWC233" s="111"/>
      <c r="CWD233" s="111"/>
      <c r="CWE233" s="111"/>
      <c r="CWF233" s="111"/>
      <c r="CWG233" s="111"/>
      <c r="CWH233" s="111"/>
      <c r="CWI233" s="111"/>
      <c r="CWJ233" s="111"/>
      <c r="CWK233" s="111"/>
      <c r="CWL233" s="111"/>
      <c r="CWM233" s="111"/>
      <c r="CWN233" s="111"/>
      <c r="CWO233" s="111"/>
      <c r="CWP233" s="111"/>
      <c r="CWQ233" s="111"/>
      <c r="CWR233" s="111"/>
      <c r="CWS233" s="111"/>
      <c r="CWT233" s="111"/>
      <c r="CWU233" s="111"/>
      <c r="CWV233" s="111"/>
      <c r="CWW233" s="111"/>
      <c r="CWX233" s="111"/>
      <c r="CWY233" s="111"/>
      <c r="CWZ233" s="111"/>
      <c r="CXA233" s="111"/>
      <c r="CXB233" s="111"/>
      <c r="CXC233" s="111"/>
      <c r="CXD233" s="111"/>
      <c r="CXE233" s="111"/>
      <c r="CXF233" s="111"/>
      <c r="CXG233" s="111"/>
      <c r="CXH233" s="111"/>
      <c r="CXI233" s="111"/>
      <c r="CXJ233" s="111"/>
      <c r="CXK233" s="111"/>
      <c r="CXL233" s="111"/>
      <c r="CXM233" s="111"/>
      <c r="CXN233" s="111"/>
      <c r="CXO233" s="111"/>
      <c r="CXP233" s="111"/>
      <c r="CXQ233" s="111"/>
      <c r="CXR233" s="111"/>
      <c r="CXS233" s="111"/>
      <c r="CXT233" s="111"/>
      <c r="CXU233" s="111"/>
      <c r="CXV233" s="111"/>
      <c r="CXW233" s="111"/>
      <c r="CXX233" s="111"/>
      <c r="CXY233" s="111"/>
      <c r="CXZ233" s="111"/>
      <c r="CYA233" s="111"/>
      <c r="CYB233" s="111"/>
      <c r="CYC233" s="111"/>
      <c r="CYD233" s="111"/>
      <c r="CYE233" s="111"/>
      <c r="CYF233" s="111"/>
      <c r="CYG233" s="111"/>
      <c r="CYH233" s="111"/>
      <c r="CYI233" s="111"/>
      <c r="CYJ233" s="111"/>
      <c r="CYK233" s="111"/>
      <c r="CYL233" s="111"/>
      <c r="CYM233" s="111"/>
      <c r="CYN233" s="111"/>
      <c r="CYO233" s="111"/>
      <c r="CYP233" s="111"/>
      <c r="CYQ233" s="111"/>
      <c r="CYR233" s="111"/>
      <c r="CYS233" s="111"/>
      <c r="CYT233" s="111"/>
      <c r="CYU233" s="111"/>
      <c r="CYV233" s="111"/>
      <c r="CYW233" s="111"/>
      <c r="CYX233" s="111"/>
      <c r="CYY233" s="111"/>
      <c r="CYZ233" s="111"/>
      <c r="CZA233" s="111"/>
      <c r="CZB233" s="111"/>
      <c r="CZC233" s="111"/>
      <c r="CZD233" s="111"/>
      <c r="CZE233" s="111"/>
      <c r="CZF233" s="111"/>
      <c r="CZG233" s="111"/>
      <c r="CZH233" s="111"/>
      <c r="CZI233" s="111"/>
      <c r="CZJ233" s="111"/>
      <c r="CZK233" s="111"/>
      <c r="CZL233" s="111"/>
      <c r="CZM233" s="111"/>
      <c r="CZN233" s="111"/>
      <c r="CZO233" s="111"/>
      <c r="CZP233" s="111"/>
      <c r="CZQ233" s="111"/>
      <c r="CZR233" s="111"/>
      <c r="CZS233" s="111"/>
      <c r="CZT233" s="111"/>
      <c r="CZU233" s="111"/>
      <c r="CZV233" s="111"/>
      <c r="CZW233" s="111"/>
      <c r="CZX233" s="111"/>
      <c r="CZY233" s="111"/>
      <c r="CZZ233" s="111"/>
      <c r="DAA233" s="111"/>
      <c r="DAB233" s="111"/>
      <c r="DAC233" s="111"/>
      <c r="DAD233" s="111"/>
      <c r="DAE233" s="111"/>
      <c r="DAF233" s="111"/>
      <c r="DAG233" s="111"/>
      <c r="DAH233" s="111"/>
      <c r="DAI233" s="111"/>
      <c r="DAJ233" s="111"/>
      <c r="DAK233" s="111"/>
      <c r="DAL233" s="111"/>
      <c r="DAM233" s="111"/>
      <c r="DAN233" s="111"/>
      <c r="DAO233" s="111"/>
      <c r="DAP233" s="111"/>
      <c r="DAQ233" s="111"/>
      <c r="DAR233" s="111"/>
      <c r="DAS233" s="111"/>
      <c r="DAT233" s="111"/>
      <c r="DAU233" s="111"/>
      <c r="DAV233" s="111"/>
      <c r="DAW233" s="111"/>
      <c r="DAX233" s="111"/>
      <c r="DAY233" s="111"/>
      <c r="DAZ233" s="111"/>
      <c r="DBA233" s="111"/>
      <c r="DBB233" s="111"/>
      <c r="DBC233" s="111"/>
      <c r="DBD233" s="111"/>
      <c r="DBE233" s="111"/>
      <c r="DBF233" s="111"/>
      <c r="DBG233" s="111"/>
      <c r="DBH233" s="111"/>
      <c r="DBI233" s="111"/>
      <c r="DBJ233" s="111"/>
      <c r="DBK233" s="111"/>
      <c r="DBL233" s="111"/>
      <c r="DBM233" s="111"/>
      <c r="DBN233" s="111"/>
      <c r="DBO233" s="111"/>
      <c r="DBP233" s="111"/>
      <c r="DBQ233" s="111"/>
      <c r="DBR233" s="111"/>
      <c r="DBS233" s="111"/>
      <c r="DBT233" s="111"/>
      <c r="DBU233" s="111"/>
      <c r="DBV233" s="111"/>
      <c r="DBW233" s="111"/>
      <c r="DBX233" s="111"/>
      <c r="DBY233" s="111"/>
      <c r="DBZ233" s="111"/>
      <c r="DCA233" s="111"/>
      <c r="DCB233" s="111"/>
      <c r="DCC233" s="111"/>
      <c r="DCD233" s="111"/>
      <c r="DCE233" s="111"/>
      <c r="DCF233" s="111"/>
      <c r="DCG233" s="111"/>
      <c r="DCH233" s="111"/>
      <c r="DCI233" s="111"/>
      <c r="DCJ233" s="111"/>
      <c r="DCK233" s="111"/>
      <c r="DCL233" s="111"/>
      <c r="DCM233" s="111"/>
      <c r="DCN233" s="111"/>
      <c r="DCO233" s="111"/>
      <c r="DCP233" s="111"/>
      <c r="DCQ233" s="111"/>
      <c r="DCR233" s="111"/>
      <c r="DCS233" s="111"/>
      <c r="DCT233" s="111"/>
      <c r="DCU233" s="111"/>
      <c r="DCV233" s="111"/>
      <c r="DCW233" s="111"/>
      <c r="DCX233" s="111"/>
      <c r="DCY233" s="111"/>
      <c r="DCZ233" s="111"/>
      <c r="DDA233" s="111"/>
      <c r="DDB233" s="111"/>
      <c r="DDC233" s="111"/>
      <c r="DDD233" s="111"/>
      <c r="DDE233" s="111"/>
      <c r="DDF233" s="111"/>
      <c r="DDG233" s="111"/>
      <c r="DDH233" s="111"/>
      <c r="DDI233" s="111"/>
      <c r="DDJ233" s="111"/>
      <c r="DDK233" s="111"/>
      <c r="DDL233" s="111"/>
      <c r="DDM233" s="111"/>
      <c r="DDN233" s="111"/>
      <c r="DDO233" s="111"/>
      <c r="DDP233" s="111"/>
      <c r="DDQ233" s="111"/>
      <c r="DDR233" s="111"/>
      <c r="DDS233" s="111"/>
      <c r="DDT233" s="111"/>
      <c r="DDU233" s="111"/>
      <c r="DDV233" s="111"/>
      <c r="DDW233" s="111"/>
      <c r="DDX233" s="111"/>
      <c r="DDY233" s="111"/>
      <c r="DDZ233" s="111"/>
      <c r="DEA233" s="111"/>
      <c r="DEB233" s="111"/>
      <c r="DEC233" s="111"/>
      <c r="DED233" s="111"/>
      <c r="DEE233" s="111"/>
      <c r="DEF233" s="111"/>
      <c r="DEG233" s="111"/>
      <c r="DEH233" s="111"/>
      <c r="DEI233" s="111"/>
      <c r="DEJ233" s="111"/>
      <c r="DEK233" s="111"/>
      <c r="DEL233" s="111"/>
      <c r="DEM233" s="111"/>
      <c r="DEN233" s="111"/>
      <c r="DEO233" s="111"/>
      <c r="DEP233" s="111"/>
      <c r="DEQ233" s="111"/>
      <c r="DER233" s="111"/>
      <c r="DES233" s="111"/>
      <c r="DET233" s="111"/>
      <c r="DEU233" s="111"/>
      <c r="DEV233" s="111"/>
      <c r="DEW233" s="111"/>
      <c r="DEX233" s="111"/>
      <c r="DEY233" s="111"/>
      <c r="DEZ233" s="111"/>
      <c r="DFA233" s="111"/>
      <c r="DFB233" s="111"/>
      <c r="DFC233" s="111"/>
      <c r="DFD233" s="111"/>
      <c r="DFE233" s="111"/>
      <c r="DFF233" s="111"/>
      <c r="DFG233" s="111"/>
      <c r="DFH233" s="111"/>
      <c r="DFI233" s="111"/>
      <c r="DFJ233" s="111"/>
      <c r="DFK233" s="111"/>
      <c r="DFL233" s="111"/>
      <c r="DFM233" s="111"/>
      <c r="DFN233" s="111"/>
      <c r="DFO233" s="111"/>
      <c r="DFP233" s="111"/>
      <c r="DFQ233" s="111"/>
      <c r="DFR233" s="111"/>
      <c r="DFS233" s="111"/>
      <c r="DFT233" s="111"/>
      <c r="DFU233" s="111"/>
      <c r="DFV233" s="111"/>
      <c r="DFW233" s="111"/>
      <c r="DFX233" s="111"/>
      <c r="DFY233" s="111"/>
      <c r="DFZ233" s="111"/>
      <c r="DGA233" s="111"/>
      <c r="DGB233" s="111"/>
      <c r="DGC233" s="111"/>
      <c r="DGD233" s="111"/>
      <c r="DGE233" s="111"/>
      <c r="DGF233" s="111"/>
      <c r="DGG233" s="111"/>
      <c r="DGH233" s="111"/>
      <c r="DGI233" s="111"/>
      <c r="DGJ233" s="111"/>
      <c r="DGK233" s="111"/>
      <c r="DGL233" s="111"/>
      <c r="DGM233" s="111"/>
      <c r="DGN233" s="111"/>
      <c r="DGO233" s="111"/>
      <c r="DGP233" s="111"/>
      <c r="DGQ233" s="111"/>
      <c r="DGR233" s="111"/>
      <c r="DGS233" s="111"/>
      <c r="DGT233" s="111"/>
      <c r="DGU233" s="111"/>
      <c r="DGV233" s="111"/>
      <c r="DGW233" s="111"/>
      <c r="DGX233" s="111"/>
      <c r="DGY233" s="111"/>
      <c r="DGZ233" s="111"/>
      <c r="DHA233" s="111"/>
      <c r="DHB233" s="111"/>
      <c r="DHC233" s="111"/>
      <c r="DHD233" s="111"/>
      <c r="DHE233" s="111"/>
      <c r="DHF233" s="111"/>
      <c r="DHG233" s="111"/>
      <c r="DHH233" s="111"/>
      <c r="DHI233" s="111"/>
      <c r="DHJ233" s="111"/>
      <c r="DHK233" s="111"/>
      <c r="DHL233" s="111"/>
      <c r="DHM233" s="111"/>
      <c r="DHN233" s="111"/>
      <c r="DHO233" s="111"/>
      <c r="DHP233" s="111"/>
      <c r="DHQ233" s="111"/>
      <c r="DHR233" s="111"/>
      <c r="DHS233" s="111"/>
      <c r="DHT233" s="111"/>
      <c r="DHU233" s="111"/>
      <c r="DHV233" s="111"/>
      <c r="DHW233" s="111"/>
      <c r="DHX233" s="111"/>
      <c r="DHY233" s="111"/>
      <c r="DHZ233" s="111"/>
      <c r="DIA233" s="111"/>
      <c r="DIB233" s="111"/>
      <c r="DIC233" s="111"/>
      <c r="DID233" s="111"/>
      <c r="DIE233" s="111"/>
      <c r="DIF233" s="111"/>
      <c r="DIG233" s="111"/>
      <c r="DIH233" s="111"/>
      <c r="DII233" s="111"/>
      <c r="DIJ233" s="111"/>
      <c r="DIK233" s="111"/>
      <c r="DIL233" s="111"/>
      <c r="DIM233" s="111"/>
      <c r="DIN233" s="111"/>
      <c r="DIO233" s="111"/>
      <c r="DIP233" s="111"/>
      <c r="DIQ233" s="111"/>
      <c r="DIR233" s="111"/>
      <c r="DIS233" s="111"/>
      <c r="DIT233" s="111"/>
      <c r="DIU233" s="111"/>
      <c r="DIV233" s="111"/>
      <c r="DIW233" s="111"/>
      <c r="DIX233" s="111"/>
      <c r="DIY233" s="111"/>
      <c r="DIZ233" s="111"/>
      <c r="DJA233" s="111"/>
      <c r="DJB233" s="111"/>
      <c r="DJC233" s="111"/>
      <c r="DJD233" s="111"/>
      <c r="DJE233" s="111"/>
      <c r="DJF233" s="111"/>
      <c r="DJG233" s="111"/>
      <c r="DJH233" s="111"/>
      <c r="DJI233" s="111"/>
      <c r="DJJ233" s="111"/>
      <c r="DJK233" s="111"/>
      <c r="DJL233" s="111"/>
      <c r="DJM233" s="111"/>
      <c r="DJN233" s="111"/>
      <c r="DJO233" s="111"/>
      <c r="DJP233" s="111"/>
      <c r="DJQ233" s="111"/>
      <c r="DJR233" s="111"/>
      <c r="DJS233" s="111"/>
      <c r="DJT233" s="111"/>
      <c r="DJU233" s="111"/>
      <c r="DJV233" s="111"/>
      <c r="DJW233" s="111"/>
      <c r="DJX233" s="111"/>
      <c r="DJY233" s="111"/>
      <c r="DJZ233" s="111"/>
      <c r="DKA233" s="111"/>
      <c r="DKB233" s="111"/>
      <c r="DKC233" s="111"/>
      <c r="DKD233" s="111"/>
      <c r="DKE233" s="111"/>
      <c r="DKF233" s="111"/>
      <c r="DKG233" s="111"/>
      <c r="DKH233" s="111"/>
      <c r="DKI233" s="111"/>
      <c r="DKJ233" s="111"/>
      <c r="DKK233" s="111"/>
      <c r="DKL233" s="111"/>
      <c r="DKM233" s="111"/>
      <c r="DKN233" s="111"/>
      <c r="DKO233" s="111"/>
      <c r="DKP233" s="111"/>
      <c r="DKQ233" s="111"/>
      <c r="DKR233" s="111"/>
      <c r="DKS233" s="111"/>
      <c r="DKT233" s="111"/>
      <c r="DKU233" s="111"/>
      <c r="DKV233" s="111"/>
      <c r="DKW233" s="111"/>
      <c r="DKX233" s="111"/>
      <c r="DKY233" s="111"/>
      <c r="DKZ233" s="111"/>
      <c r="DLA233" s="111"/>
      <c r="DLB233" s="111"/>
      <c r="DLC233" s="111"/>
      <c r="DLD233" s="111"/>
      <c r="DLE233" s="111"/>
      <c r="DLF233" s="111"/>
      <c r="DLG233" s="111"/>
      <c r="DLH233" s="111"/>
      <c r="DLI233" s="111"/>
      <c r="DLJ233" s="111"/>
      <c r="DLK233" s="111"/>
      <c r="DLL233" s="111"/>
      <c r="DLM233" s="111"/>
      <c r="DLN233" s="111"/>
      <c r="DLO233" s="111"/>
      <c r="DLP233" s="111"/>
      <c r="DLQ233" s="111"/>
      <c r="DLR233" s="111"/>
      <c r="DLS233" s="111"/>
      <c r="DLT233" s="111"/>
      <c r="DLU233" s="111"/>
      <c r="DLV233" s="111"/>
      <c r="DLW233" s="111"/>
      <c r="DLX233" s="111"/>
      <c r="DLY233" s="111"/>
      <c r="DLZ233" s="111"/>
      <c r="DMA233" s="111"/>
      <c r="DMB233" s="111"/>
      <c r="DMC233" s="111"/>
      <c r="DMD233" s="111"/>
      <c r="DME233" s="111"/>
      <c r="DMF233" s="111"/>
      <c r="DMG233" s="111"/>
      <c r="DMH233" s="111"/>
      <c r="DMI233" s="111"/>
      <c r="DMJ233" s="111"/>
      <c r="DMK233" s="111"/>
      <c r="DML233" s="111"/>
      <c r="DMM233" s="111"/>
      <c r="DMN233" s="111"/>
      <c r="DMO233" s="111"/>
      <c r="DMP233" s="111"/>
      <c r="DMQ233" s="111"/>
      <c r="DMR233" s="111"/>
      <c r="DMS233" s="111"/>
      <c r="DMT233" s="111"/>
      <c r="DMU233" s="111"/>
      <c r="DMV233" s="111"/>
      <c r="DMW233" s="111"/>
      <c r="DMX233" s="111"/>
      <c r="DMY233" s="111"/>
      <c r="DMZ233" s="111"/>
      <c r="DNA233" s="111"/>
      <c r="DNB233" s="111"/>
      <c r="DNC233" s="111"/>
      <c r="DND233" s="111"/>
      <c r="DNE233" s="111"/>
      <c r="DNF233" s="111"/>
      <c r="DNG233" s="111"/>
      <c r="DNH233" s="111"/>
      <c r="DNI233" s="111"/>
      <c r="DNJ233" s="111"/>
      <c r="DNK233" s="111"/>
      <c r="DNL233" s="111"/>
      <c r="DNM233" s="111"/>
      <c r="DNN233" s="111"/>
      <c r="DNO233" s="111"/>
      <c r="DNP233" s="111"/>
      <c r="DNQ233" s="111"/>
      <c r="DNR233" s="111"/>
      <c r="DNS233" s="111"/>
      <c r="DNT233" s="111"/>
      <c r="DNU233" s="111"/>
      <c r="DNV233" s="111"/>
      <c r="DNW233" s="111"/>
      <c r="DNX233" s="111"/>
      <c r="DNY233" s="111"/>
      <c r="DNZ233" s="111"/>
      <c r="DOA233" s="111"/>
      <c r="DOB233" s="111"/>
      <c r="DOC233" s="111"/>
      <c r="DOD233" s="111"/>
      <c r="DOE233" s="111"/>
      <c r="DOF233" s="111"/>
      <c r="DOG233" s="111"/>
      <c r="DOH233" s="111"/>
      <c r="DOI233" s="111"/>
      <c r="DOJ233" s="111"/>
      <c r="DOK233" s="111"/>
      <c r="DOL233" s="111"/>
      <c r="DOM233" s="111"/>
      <c r="DON233" s="111"/>
      <c r="DOO233" s="111"/>
      <c r="DOP233" s="111"/>
      <c r="DOQ233" s="111"/>
      <c r="DOR233" s="111"/>
      <c r="DOS233" s="111"/>
      <c r="DOT233" s="111"/>
      <c r="DOU233" s="111"/>
      <c r="DOV233" s="111"/>
      <c r="DOW233" s="111"/>
      <c r="DOX233" s="111"/>
      <c r="DOY233" s="111"/>
      <c r="DOZ233" s="111"/>
      <c r="DPA233" s="111"/>
      <c r="DPB233" s="111"/>
      <c r="DPC233" s="111"/>
      <c r="DPD233" s="111"/>
      <c r="DPE233" s="111"/>
      <c r="DPF233" s="111"/>
      <c r="DPG233" s="111"/>
      <c r="DPH233" s="111"/>
      <c r="DPI233" s="111"/>
      <c r="DPJ233" s="111"/>
      <c r="DPK233" s="111"/>
      <c r="DPL233" s="111"/>
      <c r="DPM233" s="111"/>
      <c r="DPN233" s="111"/>
      <c r="DPO233" s="111"/>
      <c r="DPP233" s="111"/>
      <c r="DPQ233" s="111"/>
      <c r="DPR233" s="111"/>
      <c r="DPS233" s="111"/>
      <c r="DPT233" s="111"/>
      <c r="DPU233" s="111"/>
      <c r="DPV233" s="111"/>
      <c r="DPW233" s="111"/>
      <c r="DPX233" s="111"/>
      <c r="DPY233" s="111"/>
      <c r="DPZ233" s="111"/>
      <c r="DQA233" s="111"/>
      <c r="DQB233" s="111"/>
      <c r="DQC233" s="111"/>
      <c r="DQD233" s="111"/>
      <c r="DQE233" s="111"/>
      <c r="DQF233" s="111"/>
      <c r="DQG233" s="111"/>
      <c r="DQH233" s="111"/>
      <c r="DQI233" s="111"/>
      <c r="DQJ233" s="111"/>
      <c r="DQK233" s="111"/>
      <c r="DQL233" s="111"/>
      <c r="DQM233" s="111"/>
      <c r="DQN233" s="111"/>
      <c r="DQO233" s="111"/>
      <c r="DQP233" s="111"/>
      <c r="DQQ233" s="111"/>
      <c r="DQR233" s="111"/>
      <c r="DQS233" s="111"/>
      <c r="DQT233" s="111"/>
      <c r="DQU233" s="111"/>
      <c r="DQV233" s="111"/>
      <c r="DQW233" s="111"/>
      <c r="DQX233" s="111"/>
      <c r="DQY233" s="111"/>
      <c r="DQZ233" s="111"/>
      <c r="DRA233" s="111"/>
      <c r="DRB233" s="111"/>
      <c r="DRC233" s="111"/>
      <c r="DRD233" s="111"/>
      <c r="DRE233" s="111"/>
      <c r="DRF233" s="111"/>
      <c r="DRG233" s="111"/>
      <c r="DRH233" s="111"/>
      <c r="DRI233" s="111"/>
      <c r="DRJ233" s="111"/>
      <c r="DRK233" s="111"/>
      <c r="DRL233" s="111"/>
      <c r="DRM233" s="111"/>
      <c r="DRN233" s="111"/>
      <c r="DRO233" s="111"/>
      <c r="DRP233" s="111"/>
      <c r="DRQ233" s="111"/>
      <c r="DRR233" s="111"/>
      <c r="DRS233" s="111"/>
      <c r="DRT233" s="111"/>
      <c r="DRU233" s="111"/>
      <c r="DRV233" s="111"/>
      <c r="DRW233" s="111"/>
      <c r="DRX233" s="111"/>
      <c r="DRY233" s="111"/>
      <c r="DRZ233" s="111"/>
      <c r="DSA233" s="111"/>
      <c r="DSB233" s="111"/>
      <c r="DSC233" s="111"/>
      <c r="DSD233" s="111"/>
      <c r="DSE233" s="111"/>
      <c r="DSF233" s="111"/>
      <c r="DSG233" s="111"/>
      <c r="DSH233" s="111"/>
      <c r="DSI233" s="111"/>
      <c r="DSJ233" s="111"/>
      <c r="DSK233" s="111"/>
      <c r="DSL233" s="111"/>
      <c r="DSM233" s="111"/>
      <c r="DSN233" s="111"/>
      <c r="DSO233" s="111"/>
      <c r="DSP233" s="111"/>
      <c r="DSQ233" s="111"/>
      <c r="DSR233" s="111"/>
      <c r="DSS233" s="111"/>
      <c r="DST233" s="111"/>
      <c r="DSU233" s="111"/>
      <c r="DSV233" s="111"/>
      <c r="DSW233" s="111"/>
      <c r="DSX233" s="111"/>
      <c r="DSY233" s="111"/>
      <c r="DSZ233" s="111"/>
      <c r="DTA233" s="111"/>
      <c r="DTB233" s="111"/>
      <c r="DTC233" s="111"/>
      <c r="DTD233" s="111"/>
      <c r="DTE233" s="111"/>
      <c r="DTF233" s="111"/>
      <c r="DTG233" s="111"/>
      <c r="DTH233" s="111"/>
      <c r="DTI233" s="111"/>
      <c r="DTJ233" s="111"/>
      <c r="DTK233" s="111"/>
      <c r="DTL233" s="111"/>
      <c r="DTM233" s="111"/>
      <c r="DTN233" s="111"/>
      <c r="DTO233" s="111"/>
      <c r="DTP233" s="111"/>
      <c r="DTQ233" s="111"/>
      <c r="DTR233" s="111"/>
      <c r="DTS233" s="111"/>
      <c r="DTT233" s="111"/>
      <c r="DTU233" s="111"/>
      <c r="DTV233" s="111"/>
      <c r="DTW233" s="111"/>
      <c r="DTX233" s="111"/>
      <c r="DTY233" s="111"/>
      <c r="DTZ233" s="111"/>
      <c r="DUA233" s="111"/>
      <c r="DUB233" s="111"/>
      <c r="DUC233" s="111"/>
      <c r="DUD233" s="111"/>
      <c r="DUE233" s="111"/>
      <c r="DUF233" s="111"/>
      <c r="DUG233" s="111"/>
      <c r="DUH233" s="111"/>
      <c r="DUI233" s="111"/>
      <c r="DUJ233" s="111"/>
      <c r="DUK233" s="111"/>
      <c r="DUL233" s="111"/>
      <c r="DUM233" s="111"/>
      <c r="DUN233" s="111"/>
      <c r="DUO233" s="111"/>
      <c r="DUP233" s="111"/>
      <c r="DUQ233" s="111"/>
      <c r="DUR233" s="111"/>
      <c r="DUS233" s="111"/>
      <c r="DUT233" s="111"/>
      <c r="DUU233" s="111"/>
      <c r="DUV233" s="111"/>
      <c r="DUW233" s="111"/>
      <c r="DUX233" s="111"/>
      <c r="DUY233" s="111"/>
      <c r="DUZ233" s="111"/>
      <c r="DVA233" s="111"/>
      <c r="DVB233" s="111"/>
      <c r="DVC233" s="111"/>
      <c r="DVD233" s="111"/>
      <c r="DVE233" s="111"/>
      <c r="DVF233" s="111"/>
      <c r="DVG233" s="111"/>
      <c r="DVH233" s="111"/>
      <c r="DVI233" s="111"/>
      <c r="DVJ233" s="111"/>
      <c r="DVK233" s="111"/>
      <c r="DVL233" s="111"/>
      <c r="DVM233" s="111"/>
      <c r="DVN233" s="111"/>
      <c r="DVO233" s="111"/>
      <c r="DVP233" s="111"/>
      <c r="DVQ233" s="111"/>
      <c r="DVR233" s="111"/>
      <c r="DVS233" s="111"/>
      <c r="DVT233" s="111"/>
      <c r="DVU233" s="111"/>
      <c r="DVV233" s="111"/>
      <c r="DVW233" s="111"/>
      <c r="DVX233" s="111"/>
      <c r="DVY233" s="111"/>
      <c r="DVZ233" s="111"/>
      <c r="DWA233" s="111"/>
      <c r="DWB233" s="111"/>
      <c r="DWC233" s="111"/>
      <c r="DWD233" s="111"/>
      <c r="DWE233" s="111"/>
      <c r="DWF233" s="111"/>
      <c r="DWG233" s="111"/>
      <c r="DWH233" s="111"/>
      <c r="DWI233" s="111"/>
      <c r="DWJ233" s="111"/>
      <c r="DWK233" s="111"/>
      <c r="DWL233" s="111"/>
      <c r="DWM233" s="111"/>
      <c r="DWN233" s="111"/>
      <c r="DWO233" s="111"/>
      <c r="DWP233" s="111"/>
      <c r="DWQ233" s="111"/>
      <c r="DWR233" s="111"/>
      <c r="DWS233" s="111"/>
      <c r="DWT233" s="111"/>
      <c r="DWU233" s="111"/>
      <c r="DWV233" s="111"/>
      <c r="DWW233" s="111"/>
      <c r="DWX233" s="111"/>
      <c r="DWY233" s="111"/>
      <c r="DWZ233" s="111"/>
      <c r="DXA233" s="111"/>
      <c r="DXB233" s="111"/>
      <c r="DXC233" s="111"/>
      <c r="DXD233" s="111"/>
      <c r="DXE233" s="111"/>
      <c r="DXF233" s="111"/>
      <c r="DXG233" s="111"/>
      <c r="DXH233" s="111"/>
      <c r="DXI233" s="111"/>
      <c r="DXJ233" s="111"/>
      <c r="DXK233" s="111"/>
      <c r="DXL233" s="111"/>
      <c r="DXM233" s="111"/>
      <c r="DXN233" s="111"/>
      <c r="DXO233" s="111"/>
      <c r="DXP233" s="111"/>
      <c r="DXQ233" s="111"/>
      <c r="DXR233" s="111"/>
      <c r="DXS233" s="111"/>
      <c r="DXT233" s="111"/>
      <c r="DXU233" s="111"/>
      <c r="DXV233" s="111"/>
      <c r="DXW233" s="111"/>
      <c r="DXX233" s="111"/>
      <c r="DXY233" s="111"/>
      <c r="DXZ233" s="111"/>
      <c r="DYA233" s="111"/>
      <c r="DYB233" s="111"/>
      <c r="DYC233" s="111"/>
      <c r="DYD233" s="111"/>
      <c r="DYE233" s="111"/>
      <c r="DYF233" s="111"/>
      <c r="DYG233" s="111"/>
      <c r="DYH233" s="111"/>
      <c r="DYI233" s="111"/>
      <c r="DYJ233" s="111"/>
      <c r="DYK233" s="111"/>
      <c r="DYL233" s="111"/>
      <c r="DYM233" s="111"/>
      <c r="DYN233" s="111"/>
      <c r="DYO233" s="111"/>
      <c r="DYP233" s="111"/>
      <c r="DYQ233" s="111"/>
      <c r="DYR233" s="111"/>
      <c r="DYS233" s="111"/>
      <c r="DYT233" s="111"/>
      <c r="DYU233" s="111"/>
      <c r="DYV233" s="111"/>
      <c r="DYW233" s="111"/>
      <c r="DYX233" s="111"/>
      <c r="DYY233" s="111"/>
      <c r="DYZ233" s="111"/>
      <c r="DZA233" s="111"/>
      <c r="DZB233" s="111"/>
      <c r="DZC233" s="111"/>
      <c r="DZD233" s="111"/>
      <c r="DZE233" s="111"/>
      <c r="DZF233" s="111"/>
      <c r="DZG233" s="111"/>
      <c r="DZH233" s="111"/>
      <c r="DZI233" s="111"/>
      <c r="DZJ233" s="111"/>
      <c r="DZK233" s="111"/>
      <c r="DZL233" s="111"/>
      <c r="DZM233" s="111"/>
      <c r="DZN233" s="111"/>
      <c r="DZO233" s="111"/>
      <c r="DZP233" s="111"/>
      <c r="DZQ233" s="111"/>
      <c r="DZR233" s="111"/>
      <c r="DZS233" s="111"/>
      <c r="DZT233" s="111"/>
      <c r="DZU233" s="111"/>
      <c r="DZV233" s="111"/>
      <c r="DZW233" s="111"/>
      <c r="DZX233" s="111"/>
      <c r="DZY233" s="111"/>
      <c r="DZZ233" s="111"/>
      <c r="EAA233" s="111"/>
      <c r="EAB233" s="111"/>
      <c r="EAC233" s="111"/>
      <c r="EAD233" s="111"/>
      <c r="EAE233" s="111"/>
      <c r="EAF233" s="111"/>
      <c r="EAG233" s="111"/>
      <c r="EAH233" s="111"/>
      <c r="EAI233" s="111"/>
      <c r="EAJ233" s="111"/>
      <c r="EAK233" s="111"/>
      <c r="EAL233" s="111"/>
      <c r="EAM233" s="111"/>
      <c r="EAN233" s="111"/>
      <c r="EAO233" s="111"/>
      <c r="EAP233" s="111"/>
      <c r="EAQ233" s="111"/>
      <c r="EAR233" s="111"/>
      <c r="EAS233" s="111"/>
      <c r="EAT233" s="111"/>
      <c r="EAU233" s="111"/>
      <c r="EAV233" s="111"/>
      <c r="EAW233" s="111"/>
      <c r="EAX233" s="111"/>
      <c r="EAY233" s="111"/>
      <c r="EAZ233" s="111"/>
      <c r="EBA233" s="111"/>
      <c r="EBB233" s="111"/>
      <c r="EBC233" s="111"/>
      <c r="EBD233" s="111"/>
      <c r="EBE233" s="111"/>
      <c r="EBF233" s="111"/>
      <c r="EBG233" s="111"/>
      <c r="EBH233" s="111"/>
      <c r="EBI233" s="111"/>
      <c r="EBJ233" s="111"/>
      <c r="EBK233" s="111"/>
      <c r="EBL233" s="111"/>
      <c r="EBM233" s="111"/>
      <c r="EBN233" s="111"/>
      <c r="EBO233" s="111"/>
      <c r="EBP233" s="111"/>
      <c r="EBQ233" s="111"/>
      <c r="EBR233" s="111"/>
      <c r="EBS233" s="111"/>
      <c r="EBT233" s="111"/>
      <c r="EBU233" s="111"/>
      <c r="EBV233" s="111"/>
      <c r="EBW233" s="111"/>
      <c r="EBX233" s="111"/>
      <c r="EBY233" s="111"/>
      <c r="EBZ233" s="111"/>
      <c r="ECA233" s="111"/>
      <c r="ECB233" s="111"/>
      <c r="ECC233" s="111"/>
      <c r="ECD233" s="111"/>
      <c r="ECE233" s="111"/>
      <c r="ECF233" s="111"/>
      <c r="ECG233" s="111"/>
      <c r="ECH233" s="111"/>
      <c r="ECI233" s="111"/>
      <c r="ECJ233" s="111"/>
      <c r="ECK233" s="111"/>
      <c r="ECL233" s="111"/>
      <c r="ECM233" s="111"/>
      <c r="ECN233" s="111"/>
      <c r="ECO233" s="111"/>
      <c r="ECP233" s="111"/>
      <c r="ECQ233" s="111"/>
      <c r="ECR233" s="111"/>
      <c r="ECS233" s="111"/>
      <c r="ECT233" s="111"/>
      <c r="ECU233" s="111"/>
      <c r="ECV233" s="111"/>
      <c r="ECW233" s="111"/>
      <c r="ECX233" s="111"/>
      <c r="ECY233" s="111"/>
      <c r="ECZ233" s="111"/>
      <c r="EDA233" s="111"/>
      <c r="EDB233" s="111"/>
      <c r="EDC233" s="111"/>
      <c r="EDD233" s="111"/>
      <c r="EDE233" s="111"/>
      <c r="EDF233" s="111"/>
      <c r="EDG233" s="111"/>
      <c r="EDH233" s="111"/>
      <c r="EDI233" s="111"/>
      <c r="EDJ233" s="111"/>
      <c r="EDK233" s="111"/>
      <c r="EDL233" s="111"/>
      <c r="EDM233" s="111"/>
      <c r="EDN233" s="111"/>
      <c r="EDO233" s="111"/>
      <c r="EDP233" s="111"/>
      <c r="EDQ233" s="111"/>
      <c r="EDR233" s="111"/>
      <c r="EDS233" s="111"/>
      <c r="EDT233" s="111"/>
      <c r="EDU233" s="111"/>
      <c r="EDV233" s="111"/>
      <c r="EDW233" s="111"/>
      <c r="EDX233" s="111"/>
      <c r="EDY233" s="111"/>
      <c r="EDZ233" s="111"/>
      <c r="EEA233" s="111"/>
      <c r="EEB233" s="111"/>
      <c r="EEC233" s="111"/>
      <c r="EED233" s="111"/>
      <c r="EEE233" s="111"/>
      <c r="EEF233" s="111"/>
      <c r="EEG233" s="111"/>
      <c r="EEH233" s="111"/>
      <c r="EEI233" s="111"/>
      <c r="EEJ233" s="111"/>
      <c r="EEK233" s="111"/>
      <c r="EEL233" s="111"/>
      <c r="EEM233" s="111"/>
      <c r="EEN233" s="111"/>
      <c r="EEO233" s="111"/>
      <c r="EEP233" s="111"/>
      <c r="EEQ233" s="111"/>
      <c r="EER233" s="111"/>
      <c r="EES233" s="111"/>
      <c r="EET233" s="111"/>
      <c r="EEU233" s="111"/>
      <c r="EEV233" s="111"/>
      <c r="EEW233" s="111"/>
      <c r="EEX233" s="111"/>
      <c r="EEY233" s="111"/>
      <c r="EEZ233" s="111"/>
      <c r="EFA233" s="111"/>
      <c r="EFB233" s="111"/>
      <c r="EFC233" s="111"/>
      <c r="EFD233" s="111"/>
      <c r="EFE233" s="111"/>
      <c r="EFF233" s="111"/>
      <c r="EFG233" s="111"/>
      <c r="EFH233" s="111"/>
      <c r="EFI233" s="111"/>
      <c r="EFJ233" s="111"/>
      <c r="EFK233" s="111"/>
      <c r="EFL233" s="111"/>
      <c r="EFM233" s="111"/>
      <c r="EFN233" s="111"/>
      <c r="EFO233" s="111"/>
      <c r="EFP233" s="111"/>
      <c r="EFQ233" s="111"/>
      <c r="EFR233" s="111"/>
      <c r="EFS233" s="111"/>
      <c r="EFT233" s="111"/>
      <c r="EFU233" s="111"/>
      <c r="EFV233" s="111"/>
      <c r="EFW233" s="111"/>
      <c r="EFX233" s="111"/>
      <c r="EFY233" s="111"/>
      <c r="EFZ233" s="111"/>
      <c r="EGA233" s="111"/>
      <c r="EGB233" s="111"/>
      <c r="EGC233" s="111"/>
      <c r="EGD233" s="111"/>
      <c r="EGE233" s="111"/>
      <c r="EGF233" s="111"/>
      <c r="EGG233" s="111"/>
      <c r="EGH233" s="111"/>
      <c r="EGI233" s="111"/>
      <c r="EGJ233" s="111"/>
      <c r="EGK233" s="111"/>
      <c r="EGL233" s="111"/>
      <c r="EGM233" s="111"/>
      <c r="EGN233" s="111"/>
      <c r="EGO233" s="111"/>
      <c r="EGP233" s="111"/>
      <c r="EGQ233" s="111"/>
      <c r="EGR233" s="111"/>
      <c r="EGS233" s="111"/>
      <c r="EGT233" s="111"/>
      <c r="EGU233" s="111"/>
      <c r="EGV233" s="111"/>
      <c r="EGW233" s="111"/>
      <c r="EGX233" s="111"/>
      <c r="EGY233" s="111"/>
      <c r="EGZ233" s="111"/>
      <c r="EHA233" s="111"/>
      <c r="EHB233" s="111"/>
      <c r="EHC233" s="111"/>
      <c r="EHD233" s="111"/>
      <c r="EHE233" s="111"/>
      <c r="EHF233" s="111"/>
      <c r="EHG233" s="111"/>
      <c r="EHH233" s="111"/>
      <c r="EHI233" s="111"/>
      <c r="EHJ233" s="111"/>
      <c r="EHK233" s="111"/>
      <c r="EHL233" s="111"/>
      <c r="EHM233" s="111"/>
      <c r="EHN233" s="111"/>
      <c r="EHO233" s="111"/>
      <c r="EHP233" s="111"/>
      <c r="EHQ233" s="111"/>
      <c r="EHR233" s="111"/>
      <c r="EHS233" s="111"/>
      <c r="EHT233" s="111"/>
      <c r="EHU233" s="111"/>
      <c r="EHV233" s="111"/>
      <c r="EHW233" s="111"/>
      <c r="EHX233" s="111"/>
      <c r="EHY233" s="111"/>
      <c r="EHZ233" s="111"/>
      <c r="EIA233" s="111"/>
      <c r="EIB233" s="111"/>
      <c r="EIC233" s="111"/>
      <c r="EID233" s="111"/>
      <c r="EIE233" s="111"/>
      <c r="EIF233" s="111"/>
      <c r="EIG233" s="111"/>
      <c r="EIH233" s="111"/>
      <c r="EII233" s="111"/>
      <c r="EIJ233" s="111"/>
      <c r="EIK233" s="111"/>
      <c r="EIL233" s="111"/>
      <c r="EIM233" s="111"/>
      <c r="EIN233" s="111"/>
      <c r="EIO233" s="111"/>
      <c r="EIP233" s="111"/>
      <c r="EIQ233" s="111"/>
      <c r="EIR233" s="111"/>
      <c r="EIS233" s="111"/>
      <c r="EIT233" s="111"/>
      <c r="EIU233" s="111"/>
      <c r="EIV233" s="111"/>
      <c r="EIW233" s="111"/>
      <c r="EIX233" s="111"/>
      <c r="EIY233" s="111"/>
      <c r="EIZ233" s="111"/>
      <c r="EJA233" s="111"/>
      <c r="EJB233" s="111"/>
      <c r="EJC233" s="111"/>
      <c r="EJD233" s="111"/>
      <c r="EJE233" s="111"/>
      <c r="EJF233" s="111"/>
      <c r="EJG233" s="111"/>
      <c r="EJH233" s="111"/>
      <c r="EJI233" s="111"/>
      <c r="EJJ233" s="111"/>
      <c r="EJK233" s="111"/>
      <c r="EJL233" s="111"/>
      <c r="EJM233" s="111"/>
      <c r="EJN233" s="111"/>
      <c r="EJO233" s="111"/>
      <c r="EJP233" s="111"/>
      <c r="EJQ233" s="111"/>
      <c r="EJR233" s="111"/>
      <c r="EJS233" s="111"/>
      <c r="EJT233" s="111"/>
      <c r="EJU233" s="111"/>
      <c r="EJV233" s="111"/>
      <c r="EJW233" s="111"/>
      <c r="EJX233" s="111"/>
      <c r="EJY233" s="111"/>
      <c r="EJZ233" s="111"/>
      <c r="EKA233" s="111"/>
      <c r="EKB233" s="111"/>
      <c r="EKC233" s="111"/>
      <c r="EKD233" s="111"/>
      <c r="EKE233" s="111"/>
      <c r="EKF233" s="111"/>
      <c r="EKG233" s="111"/>
      <c r="EKH233" s="111"/>
      <c r="EKI233" s="111"/>
      <c r="EKJ233" s="111"/>
      <c r="EKK233" s="111"/>
      <c r="EKL233" s="111"/>
      <c r="EKM233" s="111"/>
      <c r="EKN233" s="111"/>
      <c r="EKO233" s="111"/>
      <c r="EKP233" s="111"/>
      <c r="EKQ233" s="111"/>
      <c r="EKR233" s="111"/>
      <c r="EKS233" s="111"/>
      <c r="EKT233" s="111"/>
      <c r="EKU233" s="111"/>
      <c r="EKV233" s="111"/>
      <c r="EKW233" s="111"/>
      <c r="EKX233" s="111"/>
      <c r="EKY233" s="111"/>
      <c r="EKZ233" s="111"/>
      <c r="ELA233" s="111"/>
      <c r="ELB233" s="111"/>
      <c r="ELC233" s="111"/>
      <c r="ELD233" s="111"/>
      <c r="ELE233" s="111"/>
      <c r="ELF233" s="111"/>
      <c r="ELG233" s="111"/>
      <c r="ELH233" s="111"/>
      <c r="ELI233" s="111"/>
      <c r="ELJ233" s="111"/>
      <c r="ELK233" s="111"/>
      <c r="ELL233" s="111"/>
      <c r="ELM233" s="111"/>
      <c r="ELN233" s="111"/>
      <c r="ELO233" s="111"/>
      <c r="ELP233" s="111"/>
      <c r="ELQ233" s="111"/>
      <c r="ELR233" s="111"/>
      <c r="ELS233" s="111"/>
      <c r="ELT233" s="111"/>
      <c r="ELU233" s="111"/>
      <c r="ELV233" s="111"/>
      <c r="ELW233" s="111"/>
      <c r="ELX233" s="111"/>
      <c r="ELY233" s="111"/>
      <c r="ELZ233" s="111"/>
      <c r="EMA233" s="111"/>
      <c r="EMB233" s="111"/>
      <c r="EMC233" s="111"/>
      <c r="EMD233" s="111"/>
      <c r="EME233" s="111"/>
      <c r="EMF233" s="111"/>
      <c r="EMG233" s="111"/>
      <c r="EMH233" s="111"/>
      <c r="EMI233" s="111"/>
      <c r="EMJ233" s="111"/>
      <c r="EMK233" s="111"/>
      <c r="EML233" s="111"/>
      <c r="EMM233" s="111"/>
      <c r="EMN233" s="111"/>
      <c r="EMO233" s="111"/>
      <c r="EMP233" s="111"/>
      <c r="EMQ233" s="111"/>
      <c r="EMR233" s="111"/>
      <c r="EMS233" s="111"/>
      <c r="EMT233" s="111"/>
      <c r="EMU233" s="111"/>
      <c r="EMV233" s="111"/>
      <c r="EMW233" s="111"/>
      <c r="EMX233" s="111"/>
      <c r="EMY233" s="111"/>
      <c r="EMZ233" s="111"/>
      <c r="ENA233" s="111"/>
      <c r="ENB233" s="111"/>
      <c r="ENC233" s="111"/>
      <c r="END233" s="111"/>
      <c r="ENE233" s="111"/>
      <c r="ENF233" s="111"/>
      <c r="ENG233" s="111"/>
      <c r="ENH233" s="111"/>
      <c r="ENI233" s="111"/>
      <c r="ENJ233" s="111"/>
      <c r="ENK233" s="111"/>
      <c r="ENL233" s="111"/>
      <c r="ENM233" s="111"/>
      <c r="ENN233" s="111"/>
      <c r="ENO233" s="111"/>
      <c r="ENP233" s="111"/>
      <c r="ENQ233" s="111"/>
      <c r="ENR233" s="111"/>
      <c r="ENS233" s="111"/>
      <c r="ENT233" s="111"/>
      <c r="ENU233" s="111"/>
      <c r="ENV233" s="111"/>
      <c r="ENW233" s="111"/>
      <c r="ENX233" s="111"/>
      <c r="ENY233" s="111"/>
      <c r="ENZ233" s="111"/>
      <c r="EOA233" s="111"/>
      <c r="EOB233" s="111"/>
      <c r="EOC233" s="111"/>
      <c r="EOD233" s="111"/>
      <c r="EOE233" s="111"/>
      <c r="EOF233" s="111"/>
    </row>
    <row r="234" spans="1:3776" s="73" customFormat="1" ht="63">
      <c r="A234" s="63" t="s">
        <v>191</v>
      </c>
      <c r="B234" s="74"/>
      <c r="C234" s="62">
        <f t="shared" si="13"/>
        <v>0</v>
      </c>
      <c r="D234" s="150">
        <f>D235</f>
        <v>0</v>
      </c>
      <c r="E234" s="150">
        <f t="shared" ref="E234:F234" si="15">E235</f>
        <v>0</v>
      </c>
      <c r="F234" s="150">
        <f t="shared" si="15"/>
        <v>0</v>
      </c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1"/>
      <c r="AV234" s="111"/>
      <c r="AW234" s="111"/>
      <c r="AX234" s="111"/>
      <c r="AY234" s="111"/>
      <c r="AZ234" s="111"/>
      <c r="BA234" s="111"/>
      <c r="BB234" s="111"/>
      <c r="BC234" s="111"/>
      <c r="BD234" s="111"/>
      <c r="BE234" s="111"/>
      <c r="BF234" s="111"/>
      <c r="BG234" s="111"/>
      <c r="BH234" s="111"/>
      <c r="BI234" s="111"/>
      <c r="BJ234" s="111"/>
      <c r="BK234" s="111"/>
      <c r="BL234" s="111"/>
      <c r="BM234" s="111"/>
      <c r="BN234" s="111"/>
      <c r="BO234" s="111"/>
      <c r="BP234" s="111"/>
      <c r="BQ234" s="111"/>
      <c r="BR234" s="111"/>
      <c r="BS234" s="111"/>
      <c r="BT234" s="111"/>
      <c r="BU234" s="111"/>
      <c r="BV234" s="111"/>
      <c r="BW234" s="111"/>
      <c r="BX234" s="111"/>
      <c r="BY234" s="111"/>
      <c r="BZ234" s="111"/>
      <c r="CA234" s="111"/>
      <c r="CB234" s="111"/>
      <c r="CC234" s="111"/>
      <c r="CD234" s="111"/>
      <c r="CE234" s="111"/>
      <c r="CF234" s="111"/>
      <c r="CG234" s="111"/>
      <c r="CH234" s="111"/>
      <c r="CI234" s="111"/>
      <c r="CJ234" s="111"/>
      <c r="CK234" s="111"/>
      <c r="CL234" s="111"/>
      <c r="CM234" s="111"/>
      <c r="CN234" s="111"/>
      <c r="CO234" s="111"/>
      <c r="CP234" s="111"/>
      <c r="CQ234" s="111"/>
      <c r="CR234" s="111"/>
      <c r="CS234" s="111"/>
      <c r="CT234" s="111"/>
      <c r="CU234" s="111"/>
      <c r="CV234" s="111"/>
      <c r="CW234" s="111"/>
      <c r="CX234" s="111"/>
      <c r="CY234" s="111"/>
      <c r="CZ234" s="111"/>
      <c r="DA234" s="111"/>
      <c r="DB234" s="111"/>
      <c r="DC234" s="111"/>
      <c r="DD234" s="111"/>
      <c r="DE234" s="111"/>
      <c r="DF234" s="111"/>
      <c r="DG234" s="111"/>
      <c r="DH234" s="111"/>
      <c r="DI234" s="111"/>
      <c r="DJ234" s="111"/>
      <c r="DK234" s="111"/>
      <c r="DL234" s="111"/>
      <c r="DM234" s="111"/>
      <c r="DN234" s="111"/>
      <c r="DO234" s="111"/>
      <c r="DP234" s="111"/>
      <c r="DQ234" s="111"/>
      <c r="DR234" s="111"/>
      <c r="DS234" s="111"/>
      <c r="DT234" s="111"/>
      <c r="DU234" s="111"/>
      <c r="DV234" s="111"/>
      <c r="DW234" s="111"/>
      <c r="DX234" s="111"/>
      <c r="DY234" s="111"/>
      <c r="DZ234" s="111"/>
      <c r="EA234" s="111"/>
      <c r="EB234" s="111"/>
      <c r="EC234" s="111"/>
      <c r="ED234" s="111"/>
      <c r="EE234" s="111"/>
      <c r="EF234" s="111"/>
      <c r="EG234" s="111"/>
      <c r="EH234" s="111"/>
      <c r="EI234" s="111"/>
      <c r="EJ234" s="111"/>
      <c r="EK234" s="111"/>
      <c r="EL234" s="111"/>
      <c r="EM234" s="111"/>
      <c r="EN234" s="111"/>
      <c r="EO234" s="111"/>
      <c r="EP234" s="111"/>
      <c r="EQ234" s="111"/>
      <c r="ER234" s="111"/>
      <c r="ES234" s="111"/>
      <c r="ET234" s="111"/>
      <c r="EU234" s="111"/>
      <c r="EV234" s="111"/>
      <c r="EW234" s="111"/>
      <c r="EX234" s="111"/>
      <c r="EY234" s="111"/>
      <c r="EZ234" s="111"/>
      <c r="FA234" s="111"/>
      <c r="FB234" s="111"/>
      <c r="FC234" s="111"/>
      <c r="FD234" s="111"/>
      <c r="FE234" s="111"/>
      <c r="FF234" s="111"/>
      <c r="FG234" s="111"/>
      <c r="FH234" s="111"/>
      <c r="FI234" s="111"/>
      <c r="FJ234" s="111"/>
      <c r="FK234" s="111"/>
      <c r="FL234" s="111"/>
      <c r="FM234" s="111"/>
      <c r="FN234" s="111"/>
      <c r="FO234" s="111"/>
      <c r="FP234" s="111"/>
      <c r="FQ234" s="111"/>
      <c r="FR234" s="111"/>
      <c r="FS234" s="111"/>
      <c r="FT234" s="111"/>
      <c r="FU234" s="111"/>
      <c r="FV234" s="111"/>
      <c r="FW234" s="111"/>
      <c r="FX234" s="111"/>
      <c r="FY234" s="111"/>
      <c r="FZ234" s="111"/>
      <c r="GA234" s="111"/>
      <c r="GB234" s="111"/>
      <c r="GC234" s="111"/>
      <c r="GD234" s="111"/>
      <c r="GE234" s="111"/>
      <c r="GF234" s="111"/>
      <c r="GG234" s="111"/>
      <c r="GH234" s="111"/>
      <c r="GI234" s="111"/>
      <c r="GJ234" s="111"/>
      <c r="GK234" s="111"/>
      <c r="GL234" s="111"/>
      <c r="GM234" s="111"/>
      <c r="GN234" s="111"/>
      <c r="GO234" s="111"/>
      <c r="GP234" s="111"/>
      <c r="GQ234" s="111"/>
      <c r="GR234" s="111"/>
      <c r="GS234" s="111"/>
      <c r="GT234" s="111"/>
      <c r="GU234" s="111"/>
      <c r="GV234" s="111"/>
      <c r="GW234" s="111"/>
      <c r="GX234" s="111"/>
      <c r="GY234" s="111"/>
      <c r="GZ234" s="111"/>
      <c r="HA234" s="111"/>
      <c r="HB234" s="111"/>
      <c r="HC234" s="111"/>
      <c r="HD234" s="111"/>
      <c r="HE234" s="111"/>
      <c r="HF234" s="111"/>
      <c r="HG234" s="111"/>
      <c r="HH234" s="111"/>
      <c r="HI234" s="111"/>
      <c r="HJ234" s="111"/>
      <c r="HK234" s="111"/>
      <c r="HL234" s="111"/>
      <c r="HM234" s="111"/>
      <c r="HN234" s="111"/>
      <c r="HO234" s="111"/>
      <c r="HP234" s="111"/>
      <c r="HQ234" s="111"/>
      <c r="HR234" s="111"/>
      <c r="HS234" s="111"/>
      <c r="HT234" s="111"/>
      <c r="HU234" s="111"/>
      <c r="HV234" s="111"/>
      <c r="HW234" s="111"/>
      <c r="HX234" s="111"/>
      <c r="HY234" s="111"/>
      <c r="HZ234" s="111"/>
      <c r="IA234" s="111"/>
      <c r="IB234" s="111"/>
      <c r="IC234" s="111"/>
      <c r="ID234" s="111"/>
      <c r="IE234" s="111"/>
      <c r="IF234" s="111"/>
      <c r="IG234" s="111"/>
      <c r="IH234" s="111"/>
      <c r="II234" s="111"/>
      <c r="IJ234" s="111"/>
      <c r="IK234" s="111"/>
      <c r="IL234" s="111"/>
      <c r="IM234" s="111"/>
      <c r="IN234" s="111"/>
      <c r="IO234" s="111"/>
      <c r="IP234" s="111"/>
      <c r="IQ234" s="111"/>
      <c r="IR234" s="111"/>
      <c r="IS234" s="111"/>
      <c r="IT234" s="111"/>
      <c r="IU234" s="111"/>
      <c r="IV234" s="111"/>
      <c r="IW234" s="111"/>
      <c r="IX234" s="111"/>
      <c r="IY234" s="111"/>
      <c r="IZ234" s="111"/>
      <c r="JA234" s="111"/>
      <c r="JB234" s="111"/>
      <c r="JC234" s="111"/>
      <c r="JD234" s="111"/>
      <c r="JE234" s="111"/>
      <c r="JF234" s="111"/>
      <c r="JG234" s="111"/>
      <c r="JH234" s="111"/>
      <c r="JI234" s="111"/>
      <c r="JJ234" s="111"/>
      <c r="JK234" s="111"/>
      <c r="JL234" s="111"/>
      <c r="JM234" s="111"/>
      <c r="JN234" s="111"/>
      <c r="JO234" s="111"/>
      <c r="JP234" s="111"/>
      <c r="JQ234" s="111"/>
      <c r="JR234" s="111"/>
      <c r="JS234" s="111"/>
      <c r="JT234" s="111"/>
      <c r="JU234" s="111"/>
      <c r="JV234" s="111"/>
      <c r="JW234" s="111"/>
      <c r="JX234" s="111"/>
      <c r="JY234" s="111"/>
      <c r="JZ234" s="111"/>
      <c r="KA234" s="111"/>
      <c r="KB234" s="111"/>
      <c r="KC234" s="111"/>
      <c r="KD234" s="111"/>
      <c r="KE234" s="111"/>
      <c r="KF234" s="111"/>
      <c r="KG234" s="111"/>
      <c r="KH234" s="111"/>
      <c r="KI234" s="111"/>
      <c r="KJ234" s="111"/>
      <c r="KK234" s="111"/>
      <c r="KL234" s="111"/>
      <c r="KM234" s="111"/>
      <c r="KN234" s="111"/>
      <c r="KO234" s="111"/>
      <c r="KP234" s="111"/>
      <c r="KQ234" s="111"/>
      <c r="KR234" s="111"/>
      <c r="KS234" s="111"/>
      <c r="KT234" s="111"/>
      <c r="KU234" s="111"/>
      <c r="KV234" s="111"/>
      <c r="KW234" s="111"/>
      <c r="KX234" s="111"/>
      <c r="KY234" s="111"/>
      <c r="KZ234" s="111"/>
      <c r="LA234" s="111"/>
      <c r="LB234" s="111"/>
      <c r="LC234" s="111"/>
      <c r="LD234" s="111"/>
      <c r="LE234" s="111"/>
      <c r="LF234" s="111"/>
      <c r="LG234" s="111"/>
      <c r="LH234" s="111"/>
      <c r="LI234" s="111"/>
      <c r="LJ234" s="111"/>
      <c r="LK234" s="111"/>
      <c r="LL234" s="111"/>
      <c r="LM234" s="111"/>
      <c r="LN234" s="111"/>
      <c r="LO234" s="111"/>
      <c r="LP234" s="111"/>
      <c r="LQ234" s="111"/>
      <c r="LR234" s="111"/>
      <c r="LS234" s="111"/>
      <c r="LT234" s="111"/>
      <c r="LU234" s="111"/>
      <c r="LV234" s="111"/>
      <c r="LW234" s="111"/>
      <c r="LX234" s="111"/>
      <c r="LY234" s="111"/>
      <c r="LZ234" s="111"/>
      <c r="MA234" s="111"/>
      <c r="MB234" s="111"/>
      <c r="MC234" s="111"/>
      <c r="MD234" s="111"/>
      <c r="ME234" s="111"/>
      <c r="MF234" s="111"/>
      <c r="MG234" s="111"/>
      <c r="MH234" s="111"/>
      <c r="MI234" s="111"/>
      <c r="MJ234" s="111"/>
      <c r="MK234" s="111"/>
      <c r="ML234" s="111"/>
      <c r="MM234" s="111"/>
      <c r="MN234" s="111"/>
      <c r="MO234" s="111"/>
      <c r="MP234" s="111"/>
      <c r="MQ234" s="111"/>
      <c r="MR234" s="111"/>
      <c r="MS234" s="111"/>
      <c r="MT234" s="111"/>
      <c r="MU234" s="111"/>
      <c r="MV234" s="111"/>
      <c r="MW234" s="111"/>
      <c r="MX234" s="111"/>
      <c r="MY234" s="111"/>
      <c r="MZ234" s="111"/>
      <c r="NA234" s="111"/>
      <c r="NB234" s="111"/>
      <c r="NC234" s="111"/>
      <c r="ND234" s="111"/>
      <c r="NE234" s="111"/>
      <c r="NF234" s="111"/>
      <c r="NG234" s="111"/>
      <c r="NH234" s="111"/>
      <c r="NI234" s="111"/>
      <c r="NJ234" s="111"/>
      <c r="NK234" s="111"/>
      <c r="NL234" s="111"/>
      <c r="NM234" s="111"/>
      <c r="NN234" s="111"/>
      <c r="NO234" s="111"/>
      <c r="NP234" s="111"/>
      <c r="NQ234" s="111"/>
      <c r="NR234" s="111"/>
      <c r="NS234" s="111"/>
      <c r="NT234" s="111"/>
      <c r="NU234" s="111"/>
      <c r="NV234" s="111"/>
      <c r="NW234" s="111"/>
      <c r="NX234" s="111"/>
      <c r="NY234" s="111"/>
      <c r="NZ234" s="111"/>
      <c r="OA234" s="111"/>
      <c r="OB234" s="111"/>
      <c r="OC234" s="111"/>
      <c r="OD234" s="111"/>
      <c r="OE234" s="111"/>
      <c r="OF234" s="111"/>
      <c r="OG234" s="111"/>
      <c r="OH234" s="111"/>
      <c r="OI234" s="111"/>
      <c r="OJ234" s="111"/>
      <c r="OK234" s="111"/>
      <c r="OL234" s="111"/>
      <c r="OM234" s="111"/>
      <c r="ON234" s="111"/>
      <c r="OO234" s="111"/>
      <c r="OP234" s="111"/>
      <c r="OQ234" s="111"/>
      <c r="OR234" s="111"/>
      <c r="OS234" s="111"/>
      <c r="OT234" s="111"/>
      <c r="OU234" s="111"/>
      <c r="OV234" s="111"/>
      <c r="OW234" s="111"/>
      <c r="OX234" s="111"/>
      <c r="OY234" s="111"/>
      <c r="OZ234" s="111"/>
      <c r="PA234" s="111"/>
      <c r="PB234" s="111"/>
      <c r="PC234" s="111"/>
      <c r="PD234" s="111"/>
      <c r="PE234" s="111"/>
      <c r="PF234" s="111"/>
      <c r="PG234" s="111"/>
      <c r="PH234" s="111"/>
      <c r="PI234" s="111"/>
      <c r="PJ234" s="111"/>
      <c r="PK234" s="111"/>
      <c r="PL234" s="111"/>
      <c r="PM234" s="111"/>
      <c r="PN234" s="111"/>
      <c r="PO234" s="111"/>
      <c r="PP234" s="111"/>
      <c r="PQ234" s="111"/>
      <c r="PR234" s="111"/>
      <c r="PS234" s="111"/>
      <c r="PT234" s="111"/>
      <c r="PU234" s="111"/>
      <c r="PV234" s="111"/>
      <c r="PW234" s="111"/>
      <c r="PX234" s="111"/>
      <c r="PY234" s="111"/>
      <c r="PZ234" s="111"/>
      <c r="QA234" s="111"/>
      <c r="QB234" s="111"/>
      <c r="QC234" s="111"/>
      <c r="QD234" s="111"/>
      <c r="QE234" s="111"/>
      <c r="QF234" s="111"/>
      <c r="QG234" s="111"/>
      <c r="QH234" s="111"/>
      <c r="QI234" s="111"/>
      <c r="QJ234" s="111"/>
      <c r="QK234" s="111"/>
      <c r="QL234" s="111"/>
      <c r="QM234" s="111"/>
      <c r="QN234" s="111"/>
      <c r="QO234" s="111"/>
      <c r="QP234" s="111"/>
      <c r="QQ234" s="111"/>
      <c r="QR234" s="111"/>
      <c r="QS234" s="111"/>
      <c r="QT234" s="111"/>
      <c r="QU234" s="111"/>
      <c r="QV234" s="111"/>
      <c r="QW234" s="111"/>
      <c r="QX234" s="111"/>
      <c r="QY234" s="111"/>
      <c r="QZ234" s="111"/>
      <c r="RA234" s="111"/>
      <c r="RB234" s="111"/>
      <c r="RC234" s="111"/>
      <c r="RD234" s="111"/>
      <c r="RE234" s="111"/>
      <c r="RF234" s="111"/>
      <c r="RG234" s="111"/>
      <c r="RH234" s="111"/>
      <c r="RI234" s="111"/>
      <c r="RJ234" s="111"/>
      <c r="RK234" s="111"/>
      <c r="RL234" s="111"/>
      <c r="RM234" s="111"/>
      <c r="RN234" s="111"/>
      <c r="RO234" s="111"/>
      <c r="RP234" s="111"/>
      <c r="RQ234" s="111"/>
      <c r="RR234" s="111"/>
      <c r="RS234" s="111"/>
      <c r="RT234" s="111"/>
      <c r="RU234" s="111"/>
      <c r="RV234" s="111"/>
      <c r="RW234" s="111"/>
      <c r="RX234" s="111"/>
      <c r="RY234" s="111"/>
      <c r="RZ234" s="111"/>
      <c r="SA234" s="111"/>
      <c r="SB234" s="111"/>
      <c r="SC234" s="111"/>
      <c r="SD234" s="111"/>
      <c r="SE234" s="111"/>
      <c r="SF234" s="111"/>
      <c r="SG234" s="111"/>
      <c r="SH234" s="111"/>
      <c r="SI234" s="111"/>
      <c r="SJ234" s="111"/>
      <c r="SK234" s="111"/>
      <c r="SL234" s="111"/>
      <c r="SM234" s="111"/>
      <c r="SN234" s="111"/>
      <c r="SO234" s="111"/>
      <c r="SP234" s="111"/>
      <c r="SQ234" s="111"/>
      <c r="SR234" s="111"/>
      <c r="SS234" s="111"/>
      <c r="ST234" s="111"/>
      <c r="SU234" s="111"/>
      <c r="SV234" s="111"/>
      <c r="SW234" s="111"/>
      <c r="SX234" s="111"/>
      <c r="SY234" s="111"/>
      <c r="SZ234" s="111"/>
      <c r="TA234" s="111"/>
      <c r="TB234" s="111"/>
      <c r="TC234" s="111"/>
      <c r="TD234" s="111"/>
      <c r="TE234" s="111"/>
      <c r="TF234" s="111"/>
      <c r="TG234" s="111"/>
      <c r="TH234" s="111"/>
      <c r="TI234" s="111"/>
      <c r="TJ234" s="111"/>
      <c r="TK234" s="111"/>
      <c r="TL234" s="111"/>
      <c r="TM234" s="111"/>
      <c r="TN234" s="111"/>
      <c r="TO234" s="111"/>
      <c r="TP234" s="111"/>
      <c r="TQ234" s="111"/>
      <c r="TR234" s="111"/>
      <c r="TS234" s="111"/>
      <c r="TT234" s="111"/>
      <c r="TU234" s="111"/>
      <c r="TV234" s="111"/>
      <c r="TW234" s="111"/>
      <c r="TX234" s="111"/>
      <c r="TY234" s="111"/>
      <c r="TZ234" s="111"/>
      <c r="UA234" s="111"/>
      <c r="UB234" s="111"/>
      <c r="UC234" s="111"/>
      <c r="UD234" s="111"/>
      <c r="UE234" s="111"/>
      <c r="UF234" s="111"/>
      <c r="UG234" s="111"/>
      <c r="UH234" s="111"/>
      <c r="UI234" s="111"/>
      <c r="UJ234" s="111"/>
      <c r="UK234" s="111"/>
      <c r="UL234" s="111"/>
      <c r="UM234" s="111"/>
      <c r="UN234" s="111"/>
      <c r="UO234" s="111"/>
      <c r="UP234" s="111"/>
      <c r="UQ234" s="111"/>
      <c r="UR234" s="111"/>
      <c r="US234" s="111"/>
      <c r="UT234" s="111"/>
      <c r="UU234" s="111"/>
      <c r="UV234" s="111"/>
      <c r="UW234" s="111"/>
      <c r="UX234" s="111"/>
      <c r="UY234" s="111"/>
      <c r="UZ234" s="111"/>
      <c r="VA234" s="111"/>
      <c r="VB234" s="111"/>
      <c r="VC234" s="111"/>
      <c r="VD234" s="111"/>
      <c r="VE234" s="111"/>
      <c r="VF234" s="111"/>
      <c r="VG234" s="111"/>
      <c r="VH234" s="111"/>
      <c r="VI234" s="111"/>
      <c r="VJ234" s="111"/>
      <c r="VK234" s="111"/>
      <c r="VL234" s="111"/>
      <c r="VM234" s="111"/>
      <c r="VN234" s="111"/>
      <c r="VO234" s="111"/>
      <c r="VP234" s="111"/>
      <c r="VQ234" s="111"/>
      <c r="VR234" s="111"/>
      <c r="VS234" s="111"/>
      <c r="VT234" s="111"/>
      <c r="VU234" s="111"/>
      <c r="VV234" s="111"/>
      <c r="VW234" s="111"/>
      <c r="VX234" s="111"/>
      <c r="VY234" s="111"/>
      <c r="VZ234" s="111"/>
      <c r="WA234" s="111"/>
      <c r="WB234" s="111"/>
      <c r="WC234" s="111"/>
      <c r="WD234" s="111"/>
      <c r="WE234" s="111"/>
      <c r="WF234" s="111"/>
      <c r="WG234" s="111"/>
      <c r="WH234" s="111"/>
      <c r="WI234" s="111"/>
      <c r="WJ234" s="111"/>
      <c r="WK234" s="111"/>
      <c r="WL234" s="111"/>
      <c r="WM234" s="111"/>
      <c r="WN234" s="111"/>
      <c r="WO234" s="111"/>
      <c r="WP234" s="111"/>
      <c r="WQ234" s="111"/>
      <c r="WR234" s="111"/>
      <c r="WS234" s="111"/>
      <c r="WT234" s="111"/>
      <c r="WU234" s="111"/>
      <c r="WV234" s="111"/>
      <c r="WW234" s="111"/>
      <c r="WX234" s="111"/>
      <c r="WY234" s="111"/>
      <c r="WZ234" s="111"/>
      <c r="XA234" s="111"/>
      <c r="XB234" s="111"/>
      <c r="XC234" s="111"/>
      <c r="XD234" s="111"/>
      <c r="XE234" s="111"/>
      <c r="XF234" s="111"/>
      <c r="XG234" s="111"/>
      <c r="XH234" s="111"/>
      <c r="XI234" s="111"/>
      <c r="XJ234" s="111"/>
      <c r="XK234" s="111"/>
      <c r="XL234" s="111"/>
      <c r="XM234" s="111"/>
      <c r="XN234" s="111"/>
      <c r="XO234" s="111"/>
      <c r="XP234" s="111"/>
      <c r="XQ234" s="111"/>
      <c r="XR234" s="111"/>
      <c r="XS234" s="111"/>
      <c r="XT234" s="111"/>
      <c r="XU234" s="111"/>
      <c r="XV234" s="111"/>
      <c r="XW234" s="111"/>
      <c r="XX234" s="111"/>
      <c r="XY234" s="111"/>
      <c r="XZ234" s="111"/>
      <c r="YA234" s="111"/>
      <c r="YB234" s="111"/>
      <c r="YC234" s="111"/>
      <c r="YD234" s="111"/>
      <c r="YE234" s="111"/>
      <c r="YF234" s="111"/>
      <c r="YG234" s="111"/>
      <c r="YH234" s="111"/>
      <c r="YI234" s="111"/>
      <c r="YJ234" s="111"/>
      <c r="YK234" s="111"/>
      <c r="YL234" s="111"/>
      <c r="YM234" s="111"/>
      <c r="YN234" s="111"/>
      <c r="YO234" s="111"/>
      <c r="YP234" s="111"/>
      <c r="YQ234" s="111"/>
      <c r="YR234" s="111"/>
      <c r="YS234" s="111"/>
      <c r="YT234" s="111"/>
      <c r="YU234" s="111"/>
      <c r="YV234" s="111"/>
      <c r="YW234" s="111"/>
      <c r="YX234" s="111"/>
      <c r="YY234" s="111"/>
      <c r="YZ234" s="111"/>
      <c r="ZA234" s="111"/>
      <c r="ZB234" s="111"/>
      <c r="ZC234" s="111"/>
      <c r="ZD234" s="111"/>
      <c r="ZE234" s="111"/>
      <c r="ZF234" s="111"/>
      <c r="ZG234" s="111"/>
      <c r="ZH234" s="111"/>
      <c r="ZI234" s="111"/>
      <c r="ZJ234" s="111"/>
      <c r="ZK234" s="111"/>
      <c r="ZL234" s="111"/>
      <c r="ZM234" s="111"/>
      <c r="ZN234" s="111"/>
      <c r="ZO234" s="111"/>
      <c r="ZP234" s="111"/>
      <c r="ZQ234" s="111"/>
      <c r="ZR234" s="111"/>
      <c r="ZS234" s="111"/>
      <c r="ZT234" s="111"/>
      <c r="ZU234" s="111"/>
      <c r="ZV234" s="111"/>
      <c r="ZW234" s="111"/>
      <c r="ZX234" s="111"/>
      <c r="ZY234" s="111"/>
      <c r="ZZ234" s="111"/>
      <c r="AAA234" s="111"/>
      <c r="AAB234" s="111"/>
      <c r="AAC234" s="111"/>
      <c r="AAD234" s="111"/>
      <c r="AAE234" s="111"/>
      <c r="AAF234" s="111"/>
      <c r="AAG234" s="111"/>
      <c r="AAH234" s="111"/>
      <c r="AAI234" s="111"/>
      <c r="AAJ234" s="111"/>
      <c r="AAK234" s="111"/>
      <c r="AAL234" s="111"/>
      <c r="AAM234" s="111"/>
      <c r="AAN234" s="111"/>
      <c r="AAO234" s="111"/>
      <c r="AAP234" s="111"/>
      <c r="AAQ234" s="111"/>
      <c r="AAR234" s="111"/>
      <c r="AAS234" s="111"/>
      <c r="AAT234" s="111"/>
      <c r="AAU234" s="111"/>
      <c r="AAV234" s="111"/>
      <c r="AAW234" s="111"/>
      <c r="AAX234" s="111"/>
      <c r="AAY234" s="111"/>
      <c r="AAZ234" s="111"/>
      <c r="ABA234" s="111"/>
      <c r="ABB234" s="111"/>
      <c r="ABC234" s="111"/>
      <c r="ABD234" s="111"/>
      <c r="ABE234" s="111"/>
      <c r="ABF234" s="111"/>
      <c r="ABG234" s="111"/>
      <c r="ABH234" s="111"/>
      <c r="ABI234" s="111"/>
      <c r="ABJ234" s="111"/>
      <c r="ABK234" s="111"/>
      <c r="ABL234" s="111"/>
      <c r="ABM234" s="111"/>
      <c r="ABN234" s="111"/>
      <c r="ABO234" s="111"/>
      <c r="ABP234" s="111"/>
      <c r="ABQ234" s="111"/>
      <c r="ABR234" s="111"/>
      <c r="ABS234" s="111"/>
      <c r="ABT234" s="111"/>
      <c r="ABU234" s="111"/>
      <c r="ABV234" s="111"/>
      <c r="ABW234" s="111"/>
      <c r="ABX234" s="111"/>
      <c r="ABY234" s="111"/>
      <c r="ABZ234" s="111"/>
      <c r="ACA234" s="111"/>
      <c r="ACB234" s="111"/>
      <c r="ACC234" s="111"/>
      <c r="ACD234" s="111"/>
      <c r="ACE234" s="111"/>
      <c r="ACF234" s="111"/>
      <c r="ACG234" s="111"/>
      <c r="ACH234" s="111"/>
      <c r="ACI234" s="111"/>
      <c r="ACJ234" s="111"/>
      <c r="ACK234" s="111"/>
      <c r="ACL234" s="111"/>
      <c r="ACM234" s="111"/>
      <c r="ACN234" s="111"/>
      <c r="ACO234" s="111"/>
      <c r="ACP234" s="111"/>
      <c r="ACQ234" s="111"/>
      <c r="ACR234" s="111"/>
      <c r="ACS234" s="111"/>
      <c r="ACT234" s="111"/>
      <c r="ACU234" s="111"/>
      <c r="ACV234" s="111"/>
      <c r="ACW234" s="111"/>
      <c r="ACX234" s="111"/>
      <c r="ACY234" s="111"/>
      <c r="ACZ234" s="111"/>
      <c r="ADA234" s="111"/>
      <c r="ADB234" s="111"/>
      <c r="ADC234" s="111"/>
      <c r="ADD234" s="111"/>
      <c r="ADE234" s="111"/>
      <c r="ADF234" s="111"/>
      <c r="ADG234" s="111"/>
      <c r="ADH234" s="111"/>
      <c r="ADI234" s="111"/>
      <c r="ADJ234" s="111"/>
      <c r="ADK234" s="111"/>
      <c r="ADL234" s="111"/>
      <c r="ADM234" s="111"/>
      <c r="ADN234" s="111"/>
      <c r="ADO234" s="111"/>
      <c r="ADP234" s="111"/>
      <c r="ADQ234" s="111"/>
      <c r="ADR234" s="111"/>
      <c r="ADS234" s="111"/>
      <c r="ADT234" s="111"/>
      <c r="ADU234" s="111"/>
      <c r="ADV234" s="111"/>
      <c r="ADW234" s="111"/>
      <c r="ADX234" s="111"/>
      <c r="ADY234" s="111"/>
      <c r="ADZ234" s="111"/>
      <c r="AEA234" s="111"/>
      <c r="AEB234" s="111"/>
      <c r="AEC234" s="111"/>
      <c r="AED234" s="111"/>
      <c r="AEE234" s="111"/>
      <c r="AEF234" s="111"/>
      <c r="AEG234" s="111"/>
      <c r="AEH234" s="111"/>
      <c r="AEI234" s="111"/>
      <c r="AEJ234" s="111"/>
      <c r="AEK234" s="111"/>
      <c r="AEL234" s="111"/>
      <c r="AEM234" s="111"/>
      <c r="AEN234" s="111"/>
      <c r="AEO234" s="111"/>
      <c r="AEP234" s="111"/>
      <c r="AEQ234" s="111"/>
      <c r="AER234" s="111"/>
      <c r="AES234" s="111"/>
      <c r="AET234" s="111"/>
      <c r="AEU234" s="111"/>
      <c r="AEV234" s="111"/>
      <c r="AEW234" s="111"/>
      <c r="AEX234" s="111"/>
      <c r="AEY234" s="111"/>
      <c r="AEZ234" s="111"/>
      <c r="AFA234" s="111"/>
      <c r="AFB234" s="111"/>
      <c r="AFC234" s="111"/>
      <c r="AFD234" s="111"/>
      <c r="AFE234" s="111"/>
      <c r="AFF234" s="111"/>
      <c r="AFG234" s="111"/>
      <c r="AFH234" s="111"/>
      <c r="AFI234" s="111"/>
      <c r="AFJ234" s="111"/>
      <c r="AFK234" s="111"/>
      <c r="AFL234" s="111"/>
      <c r="AFM234" s="111"/>
      <c r="AFN234" s="111"/>
      <c r="AFO234" s="111"/>
      <c r="AFP234" s="111"/>
      <c r="AFQ234" s="111"/>
      <c r="AFR234" s="111"/>
      <c r="AFS234" s="111"/>
      <c r="AFT234" s="111"/>
      <c r="AFU234" s="111"/>
      <c r="AFV234" s="111"/>
      <c r="AFW234" s="111"/>
      <c r="AFX234" s="111"/>
      <c r="AFY234" s="111"/>
      <c r="AFZ234" s="111"/>
      <c r="AGA234" s="111"/>
      <c r="AGB234" s="111"/>
      <c r="AGC234" s="111"/>
      <c r="AGD234" s="111"/>
      <c r="AGE234" s="111"/>
      <c r="AGF234" s="111"/>
      <c r="AGG234" s="111"/>
      <c r="AGH234" s="111"/>
      <c r="AGI234" s="111"/>
      <c r="AGJ234" s="111"/>
      <c r="AGK234" s="111"/>
      <c r="AGL234" s="111"/>
      <c r="AGM234" s="111"/>
      <c r="AGN234" s="111"/>
      <c r="AGO234" s="111"/>
      <c r="AGP234" s="111"/>
      <c r="AGQ234" s="111"/>
      <c r="AGR234" s="111"/>
      <c r="AGS234" s="111"/>
      <c r="AGT234" s="111"/>
      <c r="AGU234" s="111"/>
      <c r="AGV234" s="111"/>
      <c r="AGW234" s="111"/>
      <c r="AGX234" s="111"/>
      <c r="AGY234" s="111"/>
      <c r="AGZ234" s="111"/>
      <c r="AHA234" s="111"/>
      <c r="AHB234" s="111"/>
      <c r="AHC234" s="111"/>
      <c r="AHD234" s="111"/>
      <c r="AHE234" s="111"/>
      <c r="AHF234" s="111"/>
      <c r="AHG234" s="111"/>
      <c r="AHH234" s="111"/>
      <c r="AHI234" s="111"/>
      <c r="AHJ234" s="111"/>
      <c r="AHK234" s="111"/>
      <c r="AHL234" s="111"/>
      <c r="AHM234" s="111"/>
      <c r="AHN234" s="111"/>
      <c r="AHO234" s="111"/>
      <c r="AHP234" s="111"/>
      <c r="AHQ234" s="111"/>
      <c r="AHR234" s="111"/>
      <c r="AHS234" s="111"/>
      <c r="AHT234" s="111"/>
      <c r="AHU234" s="111"/>
      <c r="AHV234" s="111"/>
      <c r="AHW234" s="111"/>
      <c r="AHX234" s="111"/>
      <c r="AHY234" s="111"/>
      <c r="AHZ234" s="111"/>
      <c r="AIA234" s="111"/>
      <c r="AIB234" s="111"/>
      <c r="AIC234" s="111"/>
      <c r="AID234" s="111"/>
      <c r="AIE234" s="111"/>
      <c r="AIF234" s="111"/>
      <c r="AIG234" s="111"/>
      <c r="AIH234" s="111"/>
      <c r="AII234" s="111"/>
      <c r="AIJ234" s="111"/>
      <c r="AIK234" s="111"/>
      <c r="AIL234" s="111"/>
      <c r="AIM234" s="111"/>
      <c r="AIN234" s="111"/>
      <c r="AIO234" s="111"/>
      <c r="AIP234" s="111"/>
      <c r="AIQ234" s="111"/>
      <c r="AIR234" s="111"/>
      <c r="AIS234" s="111"/>
      <c r="AIT234" s="111"/>
      <c r="AIU234" s="111"/>
      <c r="AIV234" s="111"/>
      <c r="AIW234" s="111"/>
      <c r="AIX234" s="111"/>
      <c r="AIY234" s="111"/>
      <c r="AIZ234" s="111"/>
      <c r="AJA234" s="111"/>
      <c r="AJB234" s="111"/>
      <c r="AJC234" s="111"/>
      <c r="AJD234" s="111"/>
      <c r="AJE234" s="111"/>
      <c r="AJF234" s="111"/>
      <c r="AJG234" s="111"/>
      <c r="AJH234" s="111"/>
      <c r="AJI234" s="111"/>
      <c r="AJJ234" s="111"/>
      <c r="AJK234" s="111"/>
      <c r="AJL234" s="111"/>
      <c r="AJM234" s="111"/>
      <c r="AJN234" s="111"/>
      <c r="AJO234" s="111"/>
      <c r="AJP234" s="111"/>
      <c r="AJQ234" s="111"/>
      <c r="AJR234" s="111"/>
      <c r="AJS234" s="111"/>
      <c r="AJT234" s="111"/>
      <c r="AJU234" s="111"/>
      <c r="AJV234" s="111"/>
      <c r="AJW234" s="111"/>
      <c r="AJX234" s="111"/>
      <c r="AJY234" s="111"/>
      <c r="AJZ234" s="111"/>
      <c r="AKA234" s="111"/>
      <c r="AKB234" s="111"/>
      <c r="AKC234" s="111"/>
      <c r="AKD234" s="111"/>
      <c r="AKE234" s="111"/>
      <c r="AKF234" s="111"/>
      <c r="AKG234" s="111"/>
      <c r="AKH234" s="111"/>
      <c r="AKI234" s="111"/>
      <c r="AKJ234" s="111"/>
      <c r="AKK234" s="111"/>
      <c r="AKL234" s="111"/>
      <c r="AKM234" s="111"/>
      <c r="AKN234" s="111"/>
      <c r="AKO234" s="111"/>
      <c r="AKP234" s="111"/>
      <c r="AKQ234" s="111"/>
      <c r="AKR234" s="111"/>
      <c r="AKS234" s="111"/>
      <c r="AKT234" s="111"/>
      <c r="AKU234" s="111"/>
      <c r="AKV234" s="111"/>
      <c r="AKW234" s="111"/>
      <c r="AKX234" s="111"/>
      <c r="AKY234" s="111"/>
      <c r="AKZ234" s="111"/>
      <c r="ALA234" s="111"/>
      <c r="ALB234" s="111"/>
      <c r="ALC234" s="111"/>
      <c r="ALD234" s="111"/>
      <c r="ALE234" s="111"/>
      <c r="ALF234" s="111"/>
      <c r="ALG234" s="111"/>
      <c r="ALH234" s="111"/>
      <c r="ALI234" s="111"/>
      <c r="ALJ234" s="111"/>
      <c r="ALK234" s="111"/>
      <c r="ALL234" s="111"/>
      <c r="ALM234" s="111"/>
      <c r="ALN234" s="111"/>
      <c r="ALO234" s="111"/>
      <c r="ALP234" s="111"/>
      <c r="ALQ234" s="111"/>
      <c r="ALR234" s="111"/>
      <c r="ALS234" s="111"/>
      <c r="ALT234" s="111"/>
      <c r="ALU234" s="111"/>
      <c r="ALV234" s="111"/>
      <c r="ALW234" s="111"/>
      <c r="ALX234" s="111"/>
      <c r="ALY234" s="111"/>
      <c r="ALZ234" s="111"/>
      <c r="AMA234" s="111"/>
      <c r="AMB234" s="111"/>
      <c r="AMC234" s="111"/>
      <c r="AMD234" s="111"/>
      <c r="AME234" s="111"/>
      <c r="AMF234" s="111"/>
      <c r="AMG234" s="111"/>
      <c r="AMH234" s="111"/>
      <c r="AMI234" s="111"/>
      <c r="AMJ234" s="111"/>
      <c r="AMK234" s="111"/>
      <c r="AML234" s="111"/>
      <c r="AMM234" s="111"/>
      <c r="AMN234" s="111"/>
      <c r="AMO234" s="111"/>
      <c r="AMP234" s="111"/>
      <c r="AMQ234" s="111"/>
      <c r="AMR234" s="111"/>
      <c r="AMS234" s="111"/>
      <c r="AMT234" s="111"/>
      <c r="AMU234" s="111"/>
      <c r="AMV234" s="111"/>
      <c r="AMW234" s="111"/>
      <c r="AMX234" s="111"/>
      <c r="AMY234" s="111"/>
      <c r="AMZ234" s="111"/>
      <c r="ANA234" s="111"/>
      <c r="ANB234" s="111"/>
      <c r="ANC234" s="111"/>
      <c r="AND234" s="111"/>
      <c r="ANE234" s="111"/>
      <c r="ANF234" s="111"/>
      <c r="ANG234" s="111"/>
      <c r="ANH234" s="111"/>
      <c r="ANI234" s="111"/>
      <c r="ANJ234" s="111"/>
      <c r="ANK234" s="111"/>
      <c r="ANL234" s="111"/>
      <c r="ANM234" s="111"/>
      <c r="ANN234" s="111"/>
      <c r="ANO234" s="111"/>
      <c r="ANP234" s="111"/>
      <c r="ANQ234" s="111"/>
      <c r="ANR234" s="111"/>
      <c r="ANS234" s="111"/>
      <c r="ANT234" s="111"/>
      <c r="ANU234" s="111"/>
      <c r="ANV234" s="111"/>
      <c r="ANW234" s="111"/>
      <c r="ANX234" s="111"/>
      <c r="ANY234" s="111"/>
      <c r="ANZ234" s="111"/>
      <c r="AOA234" s="111"/>
      <c r="AOB234" s="111"/>
      <c r="AOC234" s="111"/>
      <c r="AOD234" s="111"/>
      <c r="AOE234" s="111"/>
      <c r="AOF234" s="111"/>
      <c r="AOG234" s="111"/>
      <c r="AOH234" s="111"/>
      <c r="AOI234" s="111"/>
      <c r="AOJ234" s="111"/>
      <c r="AOK234" s="111"/>
      <c r="AOL234" s="111"/>
      <c r="AOM234" s="111"/>
      <c r="AON234" s="111"/>
      <c r="AOO234" s="111"/>
      <c r="AOP234" s="111"/>
      <c r="AOQ234" s="111"/>
      <c r="AOR234" s="111"/>
      <c r="AOS234" s="111"/>
      <c r="AOT234" s="111"/>
      <c r="AOU234" s="111"/>
      <c r="AOV234" s="111"/>
      <c r="AOW234" s="111"/>
      <c r="AOX234" s="111"/>
      <c r="AOY234" s="111"/>
      <c r="AOZ234" s="111"/>
      <c r="APA234" s="111"/>
      <c r="APB234" s="111"/>
      <c r="APC234" s="111"/>
      <c r="APD234" s="111"/>
      <c r="APE234" s="111"/>
      <c r="APF234" s="111"/>
      <c r="APG234" s="111"/>
      <c r="APH234" s="111"/>
      <c r="API234" s="111"/>
      <c r="APJ234" s="111"/>
      <c r="APK234" s="111"/>
      <c r="APL234" s="111"/>
      <c r="APM234" s="111"/>
      <c r="APN234" s="111"/>
      <c r="APO234" s="111"/>
      <c r="APP234" s="111"/>
      <c r="APQ234" s="111"/>
      <c r="APR234" s="111"/>
      <c r="APS234" s="111"/>
      <c r="APT234" s="111"/>
      <c r="APU234" s="111"/>
      <c r="APV234" s="111"/>
      <c r="APW234" s="111"/>
      <c r="APX234" s="111"/>
      <c r="APY234" s="111"/>
      <c r="APZ234" s="111"/>
      <c r="AQA234" s="111"/>
      <c r="AQB234" s="111"/>
      <c r="AQC234" s="111"/>
      <c r="AQD234" s="111"/>
      <c r="AQE234" s="111"/>
      <c r="AQF234" s="111"/>
      <c r="AQG234" s="111"/>
      <c r="AQH234" s="111"/>
      <c r="AQI234" s="111"/>
      <c r="AQJ234" s="111"/>
      <c r="AQK234" s="111"/>
      <c r="AQL234" s="111"/>
      <c r="AQM234" s="111"/>
      <c r="AQN234" s="111"/>
      <c r="AQO234" s="111"/>
      <c r="AQP234" s="111"/>
      <c r="AQQ234" s="111"/>
      <c r="AQR234" s="111"/>
      <c r="AQS234" s="111"/>
      <c r="AQT234" s="111"/>
      <c r="AQU234" s="111"/>
      <c r="AQV234" s="111"/>
      <c r="AQW234" s="111"/>
      <c r="AQX234" s="111"/>
      <c r="AQY234" s="111"/>
      <c r="AQZ234" s="111"/>
      <c r="ARA234" s="111"/>
      <c r="ARB234" s="111"/>
      <c r="ARC234" s="111"/>
      <c r="ARD234" s="111"/>
      <c r="ARE234" s="111"/>
      <c r="ARF234" s="111"/>
      <c r="ARG234" s="111"/>
      <c r="ARH234" s="111"/>
      <c r="ARI234" s="111"/>
      <c r="ARJ234" s="111"/>
      <c r="ARK234" s="111"/>
      <c r="ARL234" s="111"/>
      <c r="ARM234" s="111"/>
      <c r="ARN234" s="111"/>
      <c r="ARO234" s="111"/>
      <c r="ARP234" s="111"/>
      <c r="ARQ234" s="111"/>
      <c r="ARR234" s="111"/>
      <c r="ARS234" s="111"/>
      <c r="ART234" s="111"/>
      <c r="ARU234" s="111"/>
      <c r="ARV234" s="111"/>
      <c r="ARW234" s="111"/>
      <c r="ARX234" s="111"/>
      <c r="ARY234" s="111"/>
      <c r="ARZ234" s="111"/>
      <c r="ASA234" s="111"/>
      <c r="ASB234" s="111"/>
      <c r="ASC234" s="111"/>
      <c r="ASD234" s="111"/>
      <c r="ASE234" s="111"/>
      <c r="ASF234" s="111"/>
      <c r="ASG234" s="111"/>
      <c r="ASH234" s="111"/>
      <c r="ASI234" s="111"/>
      <c r="ASJ234" s="111"/>
      <c r="ASK234" s="111"/>
      <c r="ASL234" s="111"/>
      <c r="ASM234" s="111"/>
      <c r="ASN234" s="111"/>
      <c r="ASO234" s="111"/>
      <c r="ASP234" s="111"/>
      <c r="ASQ234" s="111"/>
      <c r="ASR234" s="111"/>
      <c r="ASS234" s="111"/>
      <c r="AST234" s="111"/>
      <c r="ASU234" s="111"/>
      <c r="ASV234" s="111"/>
      <c r="ASW234" s="111"/>
      <c r="ASX234" s="111"/>
      <c r="ASY234" s="111"/>
      <c r="ASZ234" s="111"/>
      <c r="ATA234" s="111"/>
      <c r="ATB234" s="111"/>
      <c r="ATC234" s="111"/>
      <c r="ATD234" s="111"/>
      <c r="ATE234" s="111"/>
      <c r="ATF234" s="111"/>
      <c r="ATG234" s="111"/>
      <c r="ATH234" s="111"/>
      <c r="ATI234" s="111"/>
      <c r="ATJ234" s="111"/>
      <c r="ATK234" s="111"/>
      <c r="ATL234" s="111"/>
      <c r="ATM234" s="111"/>
      <c r="ATN234" s="111"/>
      <c r="ATO234" s="111"/>
      <c r="ATP234" s="111"/>
      <c r="ATQ234" s="111"/>
      <c r="ATR234" s="111"/>
      <c r="ATS234" s="111"/>
      <c r="ATT234" s="111"/>
      <c r="ATU234" s="111"/>
      <c r="ATV234" s="111"/>
      <c r="ATW234" s="111"/>
      <c r="ATX234" s="111"/>
      <c r="ATY234" s="111"/>
      <c r="ATZ234" s="111"/>
      <c r="AUA234" s="111"/>
      <c r="AUB234" s="111"/>
      <c r="AUC234" s="111"/>
      <c r="AUD234" s="111"/>
      <c r="AUE234" s="111"/>
      <c r="AUF234" s="111"/>
      <c r="AUG234" s="111"/>
      <c r="AUH234" s="111"/>
      <c r="AUI234" s="111"/>
      <c r="AUJ234" s="111"/>
      <c r="AUK234" s="111"/>
      <c r="AUL234" s="111"/>
      <c r="AUM234" s="111"/>
      <c r="AUN234" s="111"/>
      <c r="AUO234" s="111"/>
      <c r="AUP234" s="111"/>
      <c r="AUQ234" s="111"/>
      <c r="AUR234" s="111"/>
      <c r="AUS234" s="111"/>
      <c r="AUT234" s="111"/>
      <c r="AUU234" s="111"/>
      <c r="AUV234" s="111"/>
      <c r="AUW234" s="111"/>
      <c r="AUX234" s="111"/>
      <c r="AUY234" s="111"/>
      <c r="AUZ234" s="111"/>
      <c r="AVA234" s="111"/>
      <c r="AVB234" s="111"/>
      <c r="AVC234" s="111"/>
      <c r="AVD234" s="111"/>
      <c r="AVE234" s="111"/>
      <c r="AVF234" s="111"/>
      <c r="AVG234" s="111"/>
      <c r="AVH234" s="111"/>
      <c r="AVI234" s="111"/>
      <c r="AVJ234" s="111"/>
      <c r="AVK234" s="111"/>
      <c r="AVL234" s="111"/>
      <c r="AVM234" s="111"/>
      <c r="AVN234" s="111"/>
      <c r="AVO234" s="111"/>
      <c r="AVP234" s="111"/>
      <c r="AVQ234" s="111"/>
      <c r="AVR234" s="111"/>
      <c r="AVS234" s="111"/>
      <c r="AVT234" s="111"/>
      <c r="AVU234" s="111"/>
      <c r="AVV234" s="111"/>
      <c r="AVW234" s="111"/>
      <c r="AVX234" s="111"/>
      <c r="AVY234" s="111"/>
      <c r="AVZ234" s="111"/>
      <c r="AWA234" s="111"/>
      <c r="AWB234" s="111"/>
      <c r="AWC234" s="111"/>
      <c r="AWD234" s="111"/>
      <c r="AWE234" s="111"/>
      <c r="AWF234" s="111"/>
      <c r="AWG234" s="111"/>
      <c r="AWH234" s="111"/>
      <c r="AWI234" s="111"/>
      <c r="AWJ234" s="111"/>
      <c r="AWK234" s="111"/>
      <c r="AWL234" s="111"/>
      <c r="AWM234" s="111"/>
      <c r="AWN234" s="111"/>
      <c r="AWO234" s="111"/>
      <c r="AWP234" s="111"/>
      <c r="AWQ234" s="111"/>
      <c r="AWR234" s="111"/>
      <c r="AWS234" s="111"/>
      <c r="AWT234" s="111"/>
      <c r="AWU234" s="111"/>
      <c r="AWV234" s="111"/>
      <c r="AWW234" s="111"/>
      <c r="AWX234" s="111"/>
      <c r="AWY234" s="111"/>
      <c r="AWZ234" s="111"/>
      <c r="AXA234" s="111"/>
      <c r="AXB234" s="111"/>
      <c r="AXC234" s="111"/>
      <c r="AXD234" s="111"/>
      <c r="AXE234" s="111"/>
      <c r="AXF234" s="111"/>
      <c r="AXG234" s="111"/>
      <c r="AXH234" s="111"/>
      <c r="AXI234" s="111"/>
      <c r="AXJ234" s="111"/>
      <c r="AXK234" s="111"/>
      <c r="AXL234" s="111"/>
      <c r="AXM234" s="111"/>
      <c r="AXN234" s="111"/>
      <c r="AXO234" s="111"/>
      <c r="AXP234" s="111"/>
      <c r="AXQ234" s="111"/>
      <c r="AXR234" s="111"/>
      <c r="AXS234" s="111"/>
      <c r="AXT234" s="111"/>
      <c r="AXU234" s="111"/>
      <c r="AXV234" s="111"/>
      <c r="AXW234" s="111"/>
      <c r="AXX234" s="111"/>
      <c r="AXY234" s="111"/>
      <c r="AXZ234" s="111"/>
      <c r="AYA234" s="111"/>
      <c r="AYB234" s="111"/>
      <c r="AYC234" s="111"/>
      <c r="AYD234" s="111"/>
      <c r="AYE234" s="111"/>
      <c r="AYF234" s="111"/>
      <c r="AYG234" s="111"/>
      <c r="AYH234" s="111"/>
      <c r="AYI234" s="111"/>
      <c r="AYJ234" s="111"/>
      <c r="AYK234" s="111"/>
      <c r="AYL234" s="111"/>
      <c r="AYM234" s="111"/>
      <c r="AYN234" s="111"/>
      <c r="AYO234" s="111"/>
      <c r="AYP234" s="111"/>
      <c r="AYQ234" s="111"/>
      <c r="AYR234" s="111"/>
      <c r="AYS234" s="111"/>
      <c r="AYT234" s="111"/>
      <c r="AYU234" s="111"/>
      <c r="AYV234" s="111"/>
      <c r="AYW234" s="111"/>
      <c r="AYX234" s="111"/>
      <c r="AYY234" s="111"/>
      <c r="AYZ234" s="111"/>
      <c r="AZA234" s="111"/>
      <c r="AZB234" s="111"/>
      <c r="AZC234" s="111"/>
      <c r="AZD234" s="111"/>
      <c r="AZE234" s="111"/>
      <c r="AZF234" s="111"/>
      <c r="AZG234" s="111"/>
      <c r="AZH234" s="111"/>
      <c r="AZI234" s="111"/>
      <c r="AZJ234" s="111"/>
      <c r="AZK234" s="111"/>
      <c r="AZL234" s="111"/>
      <c r="AZM234" s="111"/>
      <c r="AZN234" s="111"/>
      <c r="AZO234" s="111"/>
      <c r="AZP234" s="111"/>
      <c r="AZQ234" s="111"/>
      <c r="AZR234" s="111"/>
      <c r="AZS234" s="111"/>
      <c r="AZT234" s="111"/>
      <c r="AZU234" s="111"/>
      <c r="AZV234" s="111"/>
      <c r="AZW234" s="111"/>
      <c r="AZX234" s="111"/>
      <c r="AZY234" s="111"/>
      <c r="AZZ234" s="111"/>
      <c r="BAA234" s="111"/>
      <c r="BAB234" s="111"/>
      <c r="BAC234" s="111"/>
      <c r="BAD234" s="111"/>
      <c r="BAE234" s="111"/>
      <c r="BAF234" s="111"/>
      <c r="BAG234" s="111"/>
      <c r="BAH234" s="111"/>
      <c r="BAI234" s="111"/>
      <c r="BAJ234" s="111"/>
      <c r="BAK234" s="111"/>
      <c r="BAL234" s="111"/>
      <c r="BAM234" s="111"/>
      <c r="BAN234" s="111"/>
      <c r="BAO234" s="111"/>
      <c r="BAP234" s="111"/>
      <c r="BAQ234" s="111"/>
      <c r="BAR234" s="111"/>
      <c r="BAS234" s="111"/>
      <c r="BAT234" s="111"/>
      <c r="BAU234" s="111"/>
      <c r="BAV234" s="111"/>
      <c r="BAW234" s="111"/>
      <c r="BAX234" s="111"/>
      <c r="BAY234" s="111"/>
      <c r="BAZ234" s="111"/>
      <c r="BBA234" s="111"/>
      <c r="BBB234" s="111"/>
      <c r="BBC234" s="111"/>
      <c r="BBD234" s="111"/>
      <c r="BBE234" s="111"/>
      <c r="BBF234" s="111"/>
      <c r="BBG234" s="111"/>
      <c r="BBH234" s="111"/>
      <c r="BBI234" s="111"/>
      <c r="BBJ234" s="111"/>
      <c r="BBK234" s="111"/>
      <c r="BBL234" s="111"/>
      <c r="BBM234" s="111"/>
      <c r="BBN234" s="111"/>
      <c r="BBO234" s="111"/>
      <c r="BBP234" s="111"/>
      <c r="BBQ234" s="111"/>
      <c r="BBR234" s="111"/>
      <c r="BBS234" s="111"/>
      <c r="BBT234" s="111"/>
      <c r="BBU234" s="111"/>
      <c r="BBV234" s="111"/>
      <c r="BBW234" s="111"/>
      <c r="BBX234" s="111"/>
      <c r="BBY234" s="111"/>
      <c r="BBZ234" s="111"/>
      <c r="BCA234" s="111"/>
      <c r="BCB234" s="111"/>
      <c r="BCC234" s="111"/>
      <c r="BCD234" s="111"/>
      <c r="BCE234" s="111"/>
      <c r="BCF234" s="111"/>
      <c r="BCG234" s="111"/>
      <c r="BCH234" s="111"/>
      <c r="BCI234" s="111"/>
      <c r="BCJ234" s="111"/>
      <c r="BCK234" s="111"/>
      <c r="BCL234" s="111"/>
      <c r="BCM234" s="111"/>
      <c r="BCN234" s="111"/>
      <c r="BCO234" s="111"/>
      <c r="BCP234" s="111"/>
      <c r="BCQ234" s="111"/>
      <c r="BCR234" s="111"/>
      <c r="BCS234" s="111"/>
      <c r="BCT234" s="111"/>
      <c r="BCU234" s="111"/>
      <c r="BCV234" s="111"/>
      <c r="BCW234" s="111"/>
      <c r="BCX234" s="111"/>
      <c r="BCY234" s="111"/>
      <c r="BCZ234" s="111"/>
      <c r="BDA234" s="111"/>
      <c r="BDB234" s="111"/>
      <c r="BDC234" s="111"/>
      <c r="BDD234" s="111"/>
      <c r="BDE234" s="111"/>
      <c r="BDF234" s="111"/>
      <c r="BDG234" s="111"/>
      <c r="BDH234" s="111"/>
      <c r="BDI234" s="111"/>
      <c r="BDJ234" s="111"/>
      <c r="BDK234" s="111"/>
      <c r="BDL234" s="111"/>
      <c r="BDM234" s="111"/>
      <c r="BDN234" s="111"/>
      <c r="BDO234" s="111"/>
      <c r="BDP234" s="111"/>
      <c r="BDQ234" s="111"/>
      <c r="BDR234" s="111"/>
      <c r="BDS234" s="111"/>
      <c r="BDT234" s="111"/>
      <c r="BDU234" s="111"/>
      <c r="BDV234" s="111"/>
      <c r="BDW234" s="111"/>
      <c r="BDX234" s="111"/>
      <c r="BDY234" s="111"/>
      <c r="BDZ234" s="111"/>
      <c r="BEA234" s="111"/>
      <c r="BEB234" s="111"/>
      <c r="BEC234" s="111"/>
      <c r="BED234" s="111"/>
      <c r="BEE234" s="111"/>
      <c r="BEF234" s="111"/>
      <c r="BEG234" s="111"/>
      <c r="BEH234" s="111"/>
      <c r="BEI234" s="111"/>
      <c r="BEJ234" s="111"/>
      <c r="BEK234" s="111"/>
      <c r="BEL234" s="111"/>
      <c r="BEM234" s="111"/>
      <c r="BEN234" s="111"/>
      <c r="BEO234" s="111"/>
      <c r="BEP234" s="111"/>
      <c r="BEQ234" s="111"/>
      <c r="BER234" s="111"/>
      <c r="BES234" s="111"/>
      <c r="BET234" s="111"/>
      <c r="BEU234" s="111"/>
      <c r="BEV234" s="111"/>
      <c r="BEW234" s="111"/>
      <c r="BEX234" s="111"/>
      <c r="BEY234" s="111"/>
      <c r="BEZ234" s="111"/>
      <c r="BFA234" s="111"/>
      <c r="BFB234" s="111"/>
      <c r="BFC234" s="111"/>
      <c r="BFD234" s="111"/>
      <c r="BFE234" s="111"/>
      <c r="BFF234" s="111"/>
      <c r="BFG234" s="111"/>
      <c r="BFH234" s="111"/>
      <c r="BFI234" s="111"/>
      <c r="BFJ234" s="111"/>
      <c r="BFK234" s="111"/>
      <c r="BFL234" s="111"/>
      <c r="BFM234" s="111"/>
      <c r="BFN234" s="111"/>
      <c r="BFO234" s="111"/>
      <c r="BFP234" s="111"/>
      <c r="BFQ234" s="111"/>
      <c r="BFR234" s="111"/>
      <c r="BFS234" s="111"/>
      <c r="BFT234" s="111"/>
      <c r="BFU234" s="111"/>
      <c r="BFV234" s="111"/>
      <c r="BFW234" s="111"/>
      <c r="BFX234" s="111"/>
      <c r="BFY234" s="111"/>
      <c r="BFZ234" s="111"/>
      <c r="BGA234" s="111"/>
      <c r="BGB234" s="111"/>
      <c r="BGC234" s="111"/>
      <c r="BGD234" s="111"/>
      <c r="BGE234" s="111"/>
      <c r="BGF234" s="111"/>
      <c r="BGG234" s="111"/>
      <c r="BGH234" s="111"/>
      <c r="BGI234" s="111"/>
      <c r="BGJ234" s="111"/>
      <c r="BGK234" s="111"/>
      <c r="BGL234" s="111"/>
      <c r="BGM234" s="111"/>
      <c r="BGN234" s="111"/>
      <c r="BGO234" s="111"/>
      <c r="BGP234" s="111"/>
      <c r="BGQ234" s="111"/>
      <c r="BGR234" s="111"/>
      <c r="BGS234" s="111"/>
      <c r="BGT234" s="111"/>
      <c r="BGU234" s="111"/>
      <c r="BGV234" s="111"/>
      <c r="BGW234" s="111"/>
      <c r="BGX234" s="111"/>
      <c r="BGY234" s="111"/>
      <c r="BGZ234" s="111"/>
      <c r="BHA234" s="111"/>
      <c r="BHB234" s="111"/>
      <c r="BHC234" s="111"/>
      <c r="BHD234" s="111"/>
      <c r="BHE234" s="111"/>
      <c r="BHF234" s="111"/>
      <c r="BHG234" s="111"/>
      <c r="BHH234" s="111"/>
      <c r="BHI234" s="111"/>
      <c r="BHJ234" s="111"/>
      <c r="BHK234" s="111"/>
      <c r="BHL234" s="111"/>
      <c r="BHM234" s="111"/>
      <c r="BHN234" s="111"/>
      <c r="BHO234" s="111"/>
      <c r="BHP234" s="111"/>
      <c r="BHQ234" s="111"/>
      <c r="BHR234" s="111"/>
      <c r="BHS234" s="111"/>
      <c r="BHT234" s="111"/>
      <c r="BHU234" s="111"/>
      <c r="BHV234" s="111"/>
      <c r="BHW234" s="111"/>
      <c r="BHX234" s="111"/>
      <c r="BHY234" s="111"/>
      <c r="BHZ234" s="111"/>
      <c r="BIA234" s="111"/>
      <c r="BIB234" s="111"/>
      <c r="BIC234" s="111"/>
      <c r="BID234" s="111"/>
      <c r="BIE234" s="111"/>
      <c r="BIF234" s="111"/>
      <c r="BIG234" s="111"/>
      <c r="BIH234" s="111"/>
      <c r="BII234" s="111"/>
      <c r="BIJ234" s="111"/>
      <c r="BIK234" s="111"/>
      <c r="BIL234" s="111"/>
      <c r="BIM234" s="111"/>
      <c r="BIN234" s="111"/>
      <c r="BIO234" s="111"/>
      <c r="BIP234" s="111"/>
      <c r="BIQ234" s="111"/>
      <c r="BIR234" s="111"/>
      <c r="BIS234" s="111"/>
      <c r="BIT234" s="111"/>
      <c r="BIU234" s="111"/>
      <c r="BIV234" s="111"/>
      <c r="BIW234" s="111"/>
      <c r="BIX234" s="111"/>
      <c r="BIY234" s="111"/>
      <c r="BIZ234" s="111"/>
      <c r="BJA234" s="111"/>
      <c r="BJB234" s="111"/>
      <c r="BJC234" s="111"/>
      <c r="BJD234" s="111"/>
      <c r="BJE234" s="111"/>
      <c r="BJF234" s="111"/>
      <c r="BJG234" s="111"/>
      <c r="BJH234" s="111"/>
      <c r="BJI234" s="111"/>
      <c r="BJJ234" s="111"/>
      <c r="BJK234" s="111"/>
      <c r="BJL234" s="111"/>
      <c r="BJM234" s="111"/>
      <c r="BJN234" s="111"/>
      <c r="BJO234" s="111"/>
      <c r="BJP234" s="111"/>
      <c r="BJQ234" s="111"/>
      <c r="BJR234" s="111"/>
      <c r="BJS234" s="111"/>
      <c r="BJT234" s="111"/>
      <c r="BJU234" s="111"/>
      <c r="BJV234" s="111"/>
      <c r="BJW234" s="111"/>
      <c r="BJX234" s="111"/>
      <c r="BJY234" s="111"/>
      <c r="BJZ234" s="111"/>
      <c r="BKA234" s="111"/>
      <c r="BKB234" s="111"/>
      <c r="BKC234" s="111"/>
      <c r="BKD234" s="111"/>
      <c r="BKE234" s="111"/>
      <c r="BKF234" s="111"/>
      <c r="BKG234" s="111"/>
      <c r="BKH234" s="111"/>
      <c r="BKI234" s="111"/>
      <c r="BKJ234" s="111"/>
      <c r="BKK234" s="111"/>
      <c r="BKL234" s="111"/>
      <c r="BKM234" s="111"/>
      <c r="BKN234" s="111"/>
      <c r="BKO234" s="111"/>
      <c r="BKP234" s="111"/>
      <c r="BKQ234" s="111"/>
      <c r="BKR234" s="111"/>
      <c r="BKS234" s="111"/>
      <c r="BKT234" s="111"/>
      <c r="BKU234" s="111"/>
      <c r="BKV234" s="111"/>
      <c r="BKW234" s="111"/>
      <c r="BKX234" s="111"/>
      <c r="BKY234" s="111"/>
      <c r="BKZ234" s="111"/>
      <c r="BLA234" s="111"/>
      <c r="BLB234" s="111"/>
      <c r="BLC234" s="111"/>
      <c r="BLD234" s="111"/>
      <c r="BLE234" s="111"/>
      <c r="BLF234" s="111"/>
      <c r="BLG234" s="111"/>
      <c r="BLH234" s="111"/>
      <c r="BLI234" s="111"/>
      <c r="BLJ234" s="111"/>
      <c r="BLK234" s="111"/>
      <c r="BLL234" s="111"/>
      <c r="BLM234" s="111"/>
      <c r="BLN234" s="111"/>
      <c r="BLO234" s="111"/>
      <c r="BLP234" s="111"/>
      <c r="BLQ234" s="111"/>
      <c r="BLR234" s="111"/>
      <c r="BLS234" s="111"/>
      <c r="BLT234" s="111"/>
      <c r="BLU234" s="111"/>
      <c r="BLV234" s="111"/>
      <c r="BLW234" s="111"/>
      <c r="BLX234" s="111"/>
      <c r="BLY234" s="111"/>
      <c r="BLZ234" s="111"/>
      <c r="BMA234" s="111"/>
      <c r="BMB234" s="111"/>
      <c r="BMC234" s="111"/>
      <c r="BMD234" s="111"/>
      <c r="BME234" s="111"/>
      <c r="BMF234" s="111"/>
      <c r="BMG234" s="111"/>
      <c r="BMH234" s="111"/>
      <c r="BMI234" s="111"/>
      <c r="BMJ234" s="111"/>
      <c r="BMK234" s="111"/>
      <c r="BML234" s="111"/>
      <c r="BMM234" s="111"/>
      <c r="BMN234" s="111"/>
      <c r="BMO234" s="111"/>
      <c r="BMP234" s="111"/>
      <c r="BMQ234" s="111"/>
      <c r="BMR234" s="111"/>
      <c r="BMS234" s="111"/>
      <c r="BMT234" s="111"/>
      <c r="BMU234" s="111"/>
      <c r="BMV234" s="111"/>
      <c r="BMW234" s="111"/>
      <c r="BMX234" s="111"/>
      <c r="BMY234" s="111"/>
      <c r="BMZ234" s="111"/>
      <c r="BNA234" s="111"/>
      <c r="BNB234" s="111"/>
      <c r="BNC234" s="111"/>
      <c r="BND234" s="111"/>
      <c r="BNE234" s="111"/>
      <c r="BNF234" s="111"/>
      <c r="BNG234" s="111"/>
      <c r="BNH234" s="111"/>
      <c r="BNI234" s="111"/>
      <c r="BNJ234" s="111"/>
      <c r="BNK234" s="111"/>
      <c r="BNL234" s="111"/>
      <c r="BNM234" s="111"/>
      <c r="BNN234" s="111"/>
      <c r="BNO234" s="111"/>
      <c r="BNP234" s="111"/>
      <c r="BNQ234" s="111"/>
      <c r="BNR234" s="111"/>
      <c r="BNS234" s="111"/>
      <c r="BNT234" s="111"/>
      <c r="BNU234" s="111"/>
      <c r="BNV234" s="111"/>
      <c r="BNW234" s="111"/>
      <c r="BNX234" s="111"/>
      <c r="BNY234" s="111"/>
      <c r="BNZ234" s="111"/>
      <c r="BOA234" s="111"/>
      <c r="BOB234" s="111"/>
      <c r="BOC234" s="111"/>
      <c r="BOD234" s="111"/>
      <c r="BOE234" s="111"/>
      <c r="BOF234" s="111"/>
      <c r="BOG234" s="111"/>
      <c r="BOH234" s="111"/>
      <c r="BOI234" s="111"/>
      <c r="BOJ234" s="111"/>
      <c r="BOK234" s="111"/>
      <c r="BOL234" s="111"/>
      <c r="BOM234" s="111"/>
      <c r="BON234" s="111"/>
      <c r="BOO234" s="111"/>
      <c r="BOP234" s="111"/>
      <c r="BOQ234" s="111"/>
      <c r="BOR234" s="111"/>
      <c r="BOS234" s="111"/>
      <c r="BOT234" s="111"/>
      <c r="BOU234" s="111"/>
      <c r="BOV234" s="111"/>
      <c r="BOW234" s="111"/>
      <c r="BOX234" s="111"/>
      <c r="BOY234" s="111"/>
      <c r="BOZ234" s="111"/>
      <c r="BPA234" s="111"/>
      <c r="BPB234" s="111"/>
      <c r="BPC234" s="111"/>
      <c r="BPD234" s="111"/>
      <c r="BPE234" s="111"/>
      <c r="BPF234" s="111"/>
      <c r="BPG234" s="111"/>
      <c r="BPH234" s="111"/>
      <c r="BPI234" s="111"/>
      <c r="BPJ234" s="111"/>
      <c r="BPK234" s="111"/>
      <c r="BPL234" s="111"/>
      <c r="BPM234" s="111"/>
      <c r="BPN234" s="111"/>
      <c r="BPO234" s="111"/>
      <c r="BPP234" s="111"/>
      <c r="BPQ234" s="111"/>
      <c r="BPR234" s="111"/>
      <c r="BPS234" s="111"/>
      <c r="BPT234" s="111"/>
      <c r="BPU234" s="111"/>
      <c r="BPV234" s="111"/>
      <c r="BPW234" s="111"/>
      <c r="BPX234" s="111"/>
      <c r="BPY234" s="111"/>
      <c r="BPZ234" s="111"/>
      <c r="BQA234" s="111"/>
      <c r="BQB234" s="111"/>
      <c r="BQC234" s="111"/>
      <c r="BQD234" s="111"/>
      <c r="BQE234" s="111"/>
      <c r="BQF234" s="111"/>
      <c r="BQG234" s="111"/>
      <c r="BQH234" s="111"/>
      <c r="BQI234" s="111"/>
      <c r="BQJ234" s="111"/>
      <c r="BQK234" s="111"/>
      <c r="BQL234" s="111"/>
      <c r="BQM234" s="111"/>
      <c r="BQN234" s="111"/>
      <c r="BQO234" s="111"/>
      <c r="BQP234" s="111"/>
      <c r="BQQ234" s="111"/>
      <c r="BQR234" s="111"/>
      <c r="BQS234" s="111"/>
      <c r="BQT234" s="111"/>
      <c r="BQU234" s="111"/>
      <c r="BQV234" s="111"/>
      <c r="BQW234" s="111"/>
      <c r="BQX234" s="111"/>
      <c r="BQY234" s="111"/>
      <c r="BQZ234" s="111"/>
      <c r="BRA234" s="111"/>
      <c r="BRB234" s="111"/>
      <c r="BRC234" s="111"/>
      <c r="BRD234" s="111"/>
      <c r="BRE234" s="111"/>
      <c r="BRF234" s="111"/>
      <c r="BRG234" s="111"/>
      <c r="BRH234" s="111"/>
      <c r="BRI234" s="111"/>
      <c r="BRJ234" s="111"/>
      <c r="BRK234" s="111"/>
      <c r="BRL234" s="111"/>
      <c r="BRM234" s="111"/>
      <c r="BRN234" s="111"/>
      <c r="BRO234" s="111"/>
      <c r="BRP234" s="111"/>
      <c r="BRQ234" s="111"/>
      <c r="BRR234" s="111"/>
      <c r="BRS234" s="111"/>
      <c r="BRT234" s="111"/>
      <c r="BRU234" s="111"/>
      <c r="BRV234" s="111"/>
      <c r="BRW234" s="111"/>
      <c r="BRX234" s="111"/>
      <c r="BRY234" s="111"/>
      <c r="BRZ234" s="111"/>
      <c r="BSA234" s="111"/>
      <c r="BSB234" s="111"/>
      <c r="BSC234" s="111"/>
      <c r="BSD234" s="111"/>
      <c r="BSE234" s="111"/>
      <c r="BSF234" s="111"/>
      <c r="BSG234" s="111"/>
      <c r="BSH234" s="111"/>
      <c r="BSI234" s="111"/>
      <c r="BSJ234" s="111"/>
      <c r="BSK234" s="111"/>
      <c r="BSL234" s="111"/>
      <c r="BSM234" s="111"/>
      <c r="BSN234" s="111"/>
      <c r="BSO234" s="111"/>
      <c r="BSP234" s="111"/>
      <c r="BSQ234" s="111"/>
      <c r="BSR234" s="111"/>
      <c r="BSS234" s="111"/>
      <c r="BST234" s="111"/>
      <c r="BSU234" s="111"/>
      <c r="BSV234" s="111"/>
      <c r="BSW234" s="111"/>
      <c r="BSX234" s="111"/>
      <c r="BSY234" s="111"/>
      <c r="BSZ234" s="111"/>
      <c r="BTA234" s="111"/>
      <c r="BTB234" s="111"/>
      <c r="BTC234" s="111"/>
      <c r="BTD234" s="111"/>
      <c r="BTE234" s="111"/>
      <c r="BTF234" s="111"/>
      <c r="BTG234" s="111"/>
      <c r="BTH234" s="111"/>
      <c r="BTI234" s="111"/>
      <c r="BTJ234" s="111"/>
      <c r="BTK234" s="111"/>
      <c r="BTL234" s="111"/>
      <c r="BTM234" s="111"/>
      <c r="BTN234" s="111"/>
      <c r="BTO234" s="111"/>
      <c r="BTP234" s="111"/>
      <c r="BTQ234" s="111"/>
      <c r="BTR234" s="111"/>
      <c r="BTS234" s="111"/>
      <c r="BTT234" s="111"/>
      <c r="BTU234" s="111"/>
      <c r="BTV234" s="111"/>
      <c r="BTW234" s="111"/>
      <c r="BTX234" s="111"/>
      <c r="BTY234" s="111"/>
      <c r="BTZ234" s="111"/>
      <c r="BUA234" s="111"/>
      <c r="BUB234" s="111"/>
      <c r="BUC234" s="111"/>
      <c r="BUD234" s="111"/>
      <c r="BUE234" s="111"/>
      <c r="BUF234" s="111"/>
      <c r="BUG234" s="111"/>
      <c r="BUH234" s="111"/>
      <c r="BUI234" s="111"/>
      <c r="BUJ234" s="111"/>
      <c r="BUK234" s="111"/>
      <c r="BUL234" s="111"/>
      <c r="BUM234" s="111"/>
      <c r="BUN234" s="111"/>
      <c r="BUO234" s="111"/>
      <c r="BUP234" s="111"/>
      <c r="BUQ234" s="111"/>
      <c r="BUR234" s="111"/>
      <c r="BUS234" s="111"/>
      <c r="BUT234" s="111"/>
      <c r="BUU234" s="111"/>
      <c r="BUV234" s="111"/>
      <c r="BUW234" s="111"/>
      <c r="BUX234" s="111"/>
      <c r="BUY234" s="111"/>
      <c r="BUZ234" s="111"/>
      <c r="BVA234" s="111"/>
      <c r="BVB234" s="111"/>
      <c r="BVC234" s="111"/>
      <c r="BVD234" s="111"/>
      <c r="BVE234" s="111"/>
      <c r="BVF234" s="111"/>
      <c r="BVG234" s="111"/>
      <c r="BVH234" s="111"/>
      <c r="BVI234" s="111"/>
      <c r="BVJ234" s="111"/>
      <c r="BVK234" s="111"/>
      <c r="BVL234" s="111"/>
      <c r="BVM234" s="111"/>
      <c r="BVN234" s="111"/>
      <c r="BVO234" s="111"/>
      <c r="BVP234" s="111"/>
      <c r="BVQ234" s="111"/>
      <c r="BVR234" s="111"/>
      <c r="BVS234" s="111"/>
      <c r="BVT234" s="111"/>
      <c r="BVU234" s="111"/>
      <c r="BVV234" s="111"/>
      <c r="BVW234" s="111"/>
      <c r="BVX234" s="111"/>
      <c r="BVY234" s="111"/>
      <c r="BVZ234" s="111"/>
      <c r="BWA234" s="111"/>
      <c r="BWB234" s="111"/>
      <c r="BWC234" s="111"/>
      <c r="BWD234" s="111"/>
      <c r="BWE234" s="111"/>
      <c r="BWF234" s="111"/>
      <c r="BWG234" s="111"/>
      <c r="BWH234" s="111"/>
      <c r="BWI234" s="111"/>
      <c r="BWJ234" s="111"/>
      <c r="BWK234" s="111"/>
      <c r="BWL234" s="111"/>
      <c r="BWM234" s="111"/>
      <c r="BWN234" s="111"/>
      <c r="BWO234" s="111"/>
      <c r="BWP234" s="111"/>
      <c r="BWQ234" s="111"/>
      <c r="BWR234" s="111"/>
      <c r="BWS234" s="111"/>
      <c r="BWT234" s="111"/>
      <c r="BWU234" s="111"/>
      <c r="BWV234" s="111"/>
      <c r="BWW234" s="111"/>
      <c r="BWX234" s="111"/>
      <c r="BWY234" s="111"/>
      <c r="BWZ234" s="111"/>
      <c r="BXA234" s="111"/>
      <c r="BXB234" s="111"/>
      <c r="BXC234" s="111"/>
      <c r="BXD234" s="111"/>
      <c r="BXE234" s="111"/>
      <c r="BXF234" s="111"/>
      <c r="BXG234" s="111"/>
      <c r="BXH234" s="111"/>
      <c r="BXI234" s="111"/>
      <c r="BXJ234" s="111"/>
      <c r="BXK234" s="111"/>
      <c r="BXL234" s="111"/>
      <c r="BXM234" s="111"/>
      <c r="BXN234" s="111"/>
      <c r="BXO234" s="111"/>
      <c r="BXP234" s="111"/>
      <c r="BXQ234" s="111"/>
      <c r="BXR234" s="111"/>
      <c r="BXS234" s="111"/>
      <c r="BXT234" s="111"/>
      <c r="BXU234" s="111"/>
      <c r="BXV234" s="111"/>
      <c r="BXW234" s="111"/>
      <c r="BXX234" s="111"/>
      <c r="BXY234" s="111"/>
      <c r="BXZ234" s="111"/>
      <c r="BYA234" s="111"/>
      <c r="BYB234" s="111"/>
      <c r="BYC234" s="111"/>
      <c r="BYD234" s="111"/>
      <c r="BYE234" s="111"/>
      <c r="BYF234" s="111"/>
      <c r="BYG234" s="111"/>
      <c r="BYH234" s="111"/>
      <c r="BYI234" s="111"/>
      <c r="BYJ234" s="111"/>
      <c r="BYK234" s="111"/>
      <c r="BYL234" s="111"/>
      <c r="BYM234" s="111"/>
      <c r="BYN234" s="111"/>
      <c r="BYO234" s="111"/>
      <c r="BYP234" s="111"/>
      <c r="BYQ234" s="111"/>
      <c r="BYR234" s="111"/>
      <c r="BYS234" s="111"/>
      <c r="BYT234" s="111"/>
      <c r="BYU234" s="111"/>
      <c r="BYV234" s="111"/>
      <c r="BYW234" s="111"/>
      <c r="BYX234" s="111"/>
      <c r="BYY234" s="111"/>
      <c r="BYZ234" s="111"/>
      <c r="BZA234" s="111"/>
      <c r="BZB234" s="111"/>
      <c r="BZC234" s="111"/>
      <c r="BZD234" s="111"/>
      <c r="BZE234" s="111"/>
      <c r="BZF234" s="111"/>
      <c r="BZG234" s="111"/>
      <c r="BZH234" s="111"/>
      <c r="BZI234" s="111"/>
      <c r="BZJ234" s="111"/>
      <c r="BZK234" s="111"/>
      <c r="BZL234" s="111"/>
      <c r="BZM234" s="111"/>
      <c r="BZN234" s="111"/>
      <c r="BZO234" s="111"/>
      <c r="BZP234" s="111"/>
      <c r="BZQ234" s="111"/>
      <c r="BZR234" s="111"/>
      <c r="BZS234" s="111"/>
      <c r="BZT234" s="111"/>
      <c r="BZU234" s="111"/>
      <c r="BZV234" s="111"/>
      <c r="BZW234" s="111"/>
      <c r="BZX234" s="111"/>
      <c r="BZY234" s="111"/>
      <c r="BZZ234" s="111"/>
      <c r="CAA234" s="111"/>
      <c r="CAB234" s="111"/>
      <c r="CAC234" s="111"/>
      <c r="CAD234" s="111"/>
      <c r="CAE234" s="111"/>
      <c r="CAF234" s="111"/>
      <c r="CAG234" s="111"/>
      <c r="CAH234" s="111"/>
      <c r="CAI234" s="111"/>
      <c r="CAJ234" s="111"/>
      <c r="CAK234" s="111"/>
      <c r="CAL234" s="111"/>
      <c r="CAM234" s="111"/>
      <c r="CAN234" s="111"/>
      <c r="CAO234" s="111"/>
      <c r="CAP234" s="111"/>
      <c r="CAQ234" s="111"/>
      <c r="CAR234" s="111"/>
      <c r="CAS234" s="111"/>
      <c r="CAT234" s="111"/>
      <c r="CAU234" s="111"/>
      <c r="CAV234" s="111"/>
      <c r="CAW234" s="111"/>
      <c r="CAX234" s="111"/>
      <c r="CAY234" s="111"/>
      <c r="CAZ234" s="111"/>
      <c r="CBA234" s="111"/>
      <c r="CBB234" s="111"/>
      <c r="CBC234" s="111"/>
      <c r="CBD234" s="111"/>
      <c r="CBE234" s="111"/>
      <c r="CBF234" s="111"/>
      <c r="CBG234" s="111"/>
      <c r="CBH234" s="111"/>
      <c r="CBI234" s="111"/>
      <c r="CBJ234" s="111"/>
      <c r="CBK234" s="111"/>
      <c r="CBL234" s="111"/>
      <c r="CBM234" s="111"/>
      <c r="CBN234" s="111"/>
      <c r="CBO234" s="111"/>
      <c r="CBP234" s="111"/>
      <c r="CBQ234" s="111"/>
      <c r="CBR234" s="111"/>
      <c r="CBS234" s="111"/>
      <c r="CBT234" s="111"/>
      <c r="CBU234" s="111"/>
      <c r="CBV234" s="111"/>
      <c r="CBW234" s="111"/>
      <c r="CBX234" s="111"/>
      <c r="CBY234" s="111"/>
      <c r="CBZ234" s="111"/>
      <c r="CCA234" s="111"/>
      <c r="CCB234" s="111"/>
      <c r="CCC234" s="111"/>
      <c r="CCD234" s="111"/>
      <c r="CCE234" s="111"/>
      <c r="CCF234" s="111"/>
      <c r="CCG234" s="111"/>
      <c r="CCH234" s="111"/>
      <c r="CCI234" s="111"/>
      <c r="CCJ234" s="111"/>
      <c r="CCK234" s="111"/>
      <c r="CCL234" s="111"/>
      <c r="CCM234" s="111"/>
      <c r="CCN234" s="111"/>
      <c r="CCO234" s="111"/>
      <c r="CCP234" s="111"/>
      <c r="CCQ234" s="111"/>
      <c r="CCR234" s="111"/>
      <c r="CCS234" s="111"/>
      <c r="CCT234" s="111"/>
      <c r="CCU234" s="111"/>
      <c r="CCV234" s="111"/>
      <c r="CCW234" s="111"/>
      <c r="CCX234" s="111"/>
      <c r="CCY234" s="111"/>
      <c r="CCZ234" s="111"/>
      <c r="CDA234" s="111"/>
      <c r="CDB234" s="111"/>
      <c r="CDC234" s="111"/>
      <c r="CDD234" s="111"/>
      <c r="CDE234" s="111"/>
      <c r="CDF234" s="111"/>
      <c r="CDG234" s="111"/>
      <c r="CDH234" s="111"/>
      <c r="CDI234" s="111"/>
      <c r="CDJ234" s="111"/>
      <c r="CDK234" s="111"/>
      <c r="CDL234" s="111"/>
      <c r="CDM234" s="111"/>
      <c r="CDN234" s="111"/>
      <c r="CDO234" s="111"/>
      <c r="CDP234" s="111"/>
      <c r="CDQ234" s="111"/>
      <c r="CDR234" s="111"/>
      <c r="CDS234" s="111"/>
      <c r="CDT234" s="111"/>
      <c r="CDU234" s="111"/>
      <c r="CDV234" s="111"/>
      <c r="CDW234" s="111"/>
      <c r="CDX234" s="111"/>
      <c r="CDY234" s="111"/>
      <c r="CDZ234" s="111"/>
      <c r="CEA234" s="111"/>
      <c r="CEB234" s="111"/>
      <c r="CEC234" s="111"/>
      <c r="CED234" s="111"/>
      <c r="CEE234" s="111"/>
      <c r="CEF234" s="111"/>
      <c r="CEG234" s="111"/>
      <c r="CEH234" s="111"/>
      <c r="CEI234" s="111"/>
      <c r="CEJ234" s="111"/>
      <c r="CEK234" s="111"/>
      <c r="CEL234" s="111"/>
      <c r="CEM234" s="111"/>
      <c r="CEN234" s="111"/>
      <c r="CEO234" s="111"/>
      <c r="CEP234" s="111"/>
      <c r="CEQ234" s="111"/>
      <c r="CER234" s="111"/>
      <c r="CES234" s="111"/>
      <c r="CET234" s="111"/>
      <c r="CEU234" s="111"/>
      <c r="CEV234" s="111"/>
      <c r="CEW234" s="111"/>
      <c r="CEX234" s="111"/>
      <c r="CEY234" s="111"/>
      <c r="CEZ234" s="111"/>
      <c r="CFA234" s="111"/>
      <c r="CFB234" s="111"/>
      <c r="CFC234" s="111"/>
      <c r="CFD234" s="111"/>
      <c r="CFE234" s="111"/>
      <c r="CFF234" s="111"/>
      <c r="CFG234" s="111"/>
      <c r="CFH234" s="111"/>
      <c r="CFI234" s="111"/>
      <c r="CFJ234" s="111"/>
      <c r="CFK234" s="111"/>
      <c r="CFL234" s="111"/>
      <c r="CFM234" s="111"/>
      <c r="CFN234" s="111"/>
      <c r="CFO234" s="111"/>
      <c r="CFP234" s="111"/>
      <c r="CFQ234" s="111"/>
      <c r="CFR234" s="111"/>
      <c r="CFS234" s="111"/>
      <c r="CFT234" s="111"/>
      <c r="CFU234" s="111"/>
      <c r="CFV234" s="111"/>
      <c r="CFW234" s="111"/>
      <c r="CFX234" s="111"/>
      <c r="CFY234" s="111"/>
      <c r="CFZ234" s="111"/>
      <c r="CGA234" s="111"/>
      <c r="CGB234" s="111"/>
      <c r="CGC234" s="111"/>
      <c r="CGD234" s="111"/>
      <c r="CGE234" s="111"/>
      <c r="CGF234" s="111"/>
      <c r="CGG234" s="111"/>
      <c r="CGH234" s="111"/>
      <c r="CGI234" s="111"/>
      <c r="CGJ234" s="111"/>
      <c r="CGK234" s="111"/>
      <c r="CGL234" s="111"/>
      <c r="CGM234" s="111"/>
      <c r="CGN234" s="111"/>
      <c r="CGO234" s="111"/>
      <c r="CGP234" s="111"/>
      <c r="CGQ234" s="111"/>
      <c r="CGR234" s="111"/>
      <c r="CGS234" s="111"/>
      <c r="CGT234" s="111"/>
      <c r="CGU234" s="111"/>
      <c r="CGV234" s="111"/>
      <c r="CGW234" s="111"/>
      <c r="CGX234" s="111"/>
      <c r="CGY234" s="111"/>
      <c r="CGZ234" s="111"/>
      <c r="CHA234" s="111"/>
      <c r="CHB234" s="111"/>
      <c r="CHC234" s="111"/>
      <c r="CHD234" s="111"/>
      <c r="CHE234" s="111"/>
      <c r="CHF234" s="111"/>
      <c r="CHG234" s="111"/>
      <c r="CHH234" s="111"/>
      <c r="CHI234" s="111"/>
      <c r="CHJ234" s="111"/>
      <c r="CHK234" s="111"/>
      <c r="CHL234" s="111"/>
      <c r="CHM234" s="111"/>
      <c r="CHN234" s="111"/>
      <c r="CHO234" s="111"/>
      <c r="CHP234" s="111"/>
      <c r="CHQ234" s="111"/>
      <c r="CHR234" s="111"/>
      <c r="CHS234" s="111"/>
      <c r="CHT234" s="111"/>
      <c r="CHU234" s="111"/>
      <c r="CHV234" s="111"/>
      <c r="CHW234" s="111"/>
      <c r="CHX234" s="111"/>
      <c r="CHY234" s="111"/>
      <c r="CHZ234" s="111"/>
      <c r="CIA234" s="111"/>
      <c r="CIB234" s="111"/>
      <c r="CIC234" s="111"/>
      <c r="CID234" s="111"/>
      <c r="CIE234" s="111"/>
      <c r="CIF234" s="111"/>
      <c r="CIG234" s="111"/>
      <c r="CIH234" s="111"/>
      <c r="CII234" s="111"/>
      <c r="CIJ234" s="111"/>
      <c r="CIK234" s="111"/>
      <c r="CIL234" s="111"/>
      <c r="CIM234" s="111"/>
      <c r="CIN234" s="111"/>
      <c r="CIO234" s="111"/>
      <c r="CIP234" s="111"/>
      <c r="CIQ234" s="111"/>
      <c r="CIR234" s="111"/>
      <c r="CIS234" s="111"/>
      <c r="CIT234" s="111"/>
      <c r="CIU234" s="111"/>
      <c r="CIV234" s="111"/>
      <c r="CIW234" s="111"/>
      <c r="CIX234" s="111"/>
      <c r="CIY234" s="111"/>
      <c r="CIZ234" s="111"/>
      <c r="CJA234" s="111"/>
      <c r="CJB234" s="111"/>
      <c r="CJC234" s="111"/>
      <c r="CJD234" s="111"/>
      <c r="CJE234" s="111"/>
      <c r="CJF234" s="111"/>
      <c r="CJG234" s="111"/>
      <c r="CJH234" s="111"/>
      <c r="CJI234" s="111"/>
      <c r="CJJ234" s="111"/>
      <c r="CJK234" s="111"/>
      <c r="CJL234" s="111"/>
      <c r="CJM234" s="111"/>
      <c r="CJN234" s="111"/>
      <c r="CJO234" s="111"/>
      <c r="CJP234" s="111"/>
      <c r="CJQ234" s="111"/>
      <c r="CJR234" s="111"/>
      <c r="CJS234" s="111"/>
      <c r="CJT234" s="111"/>
      <c r="CJU234" s="111"/>
      <c r="CJV234" s="111"/>
      <c r="CJW234" s="111"/>
      <c r="CJX234" s="111"/>
      <c r="CJY234" s="111"/>
      <c r="CJZ234" s="111"/>
      <c r="CKA234" s="111"/>
      <c r="CKB234" s="111"/>
      <c r="CKC234" s="111"/>
      <c r="CKD234" s="111"/>
      <c r="CKE234" s="111"/>
      <c r="CKF234" s="111"/>
      <c r="CKG234" s="111"/>
      <c r="CKH234" s="111"/>
      <c r="CKI234" s="111"/>
      <c r="CKJ234" s="111"/>
      <c r="CKK234" s="111"/>
      <c r="CKL234" s="111"/>
      <c r="CKM234" s="111"/>
      <c r="CKN234" s="111"/>
      <c r="CKO234" s="111"/>
      <c r="CKP234" s="111"/>
      <c r="CKQ234" s="111"/>
      <c r="CKR234" s="111"/>
      <c r="CKS234" s="111"/>
      <c r="CKT234" s="111"/>
      <c r="CKU234" s="111"/>
      <c r="CKV234" s="111"/>
      <c r="CKW234" s="111"/>
      <c r="CKX234" s="111"/>
      <c r="CKY234" s="111"/>
      <c r="CKZ234" s="111"/>
      <c r="CLA234" s="111"/>
      <c r="CLB234" s="111"/>
      <c r="CLC234" s="111"/>
      <c r="CLD234" s="111"/>
      <c r="CLE234" s="111"/>
      <c r="CLF234" s="111"/>
      <c r="CLG234" s="111"/>
      <c r="CLH234" s="111"/>
      <c r="CLI234" s="111"/>
      <c r="CLJ234" s="111"/>
      <c r="CLK234" s="111"/>
      <c r="CLL234" s="111"/>
      <c r="CLM234" s="111"/>
      <c r="CLN234" s="111"/>
      <c r="CLO234" s="111"/>
      <c r="CLP234" s="111"/>
      <c r="CLQ234" s="111"/>
      <c r="CLR234" s="111"/>
      <c r="CLS234" s="111"/>
      <c r="CLT234" s="111"/>
      <c r="CLU234" s="111"/>
      <c r="CLV234" s="111"/>
      <c r="CLW234" s="111"/>
      <c r="CLX234" s="111"/>
      <c r="CLY234" s="111"/>
      <c r="CLZ234" s="111"/>
      <c r="CMA234" s="111"/>
      <c r="CMB234" s="111"/>
      <c r="CMC234" s="111"/>
      <c r="CMD234" s="111"/>
      <c r="CME234" s="111"/>
      <c r="CMF234" s="111"/>
      <c r="CMG234" s="111"/>
      <c r="CMH234" s="111"/>
      <c r="CMI234" s="111"/>
      <c r="CMJ234" s="111"/>
      <c r="CMK234" s="111"/>
      <c r="CML234" s="111"/>
      <c r="CMM234" s="111"/>
      <c r="CMN234" s="111"/>
      <c r="CMO234" s="111"/>
      <c r="CMP234" s="111"/>
      <c r="CMQ234" s="111"/>
      <c r="CMR234" s="111"/>
      <c r="CMS234" s="111"/>
      <c r="CMT234" s="111"/>
      <c r="CMU234" s="111"/>
      <c r="CMV234" s="111"/>
      <c r="CMW234" s="111"/>
      <c r="CMX234" s="111"/>
      <c r="CMY234" s="111"/>
      <c r="CMZ234" s="111"/>
      <c r="CNA234" s="111"/>
      <c r="CNB234" s="111"/>
      <c r="CNC234" s="111"/>
      <c r="CND234" s="111"/>
      <c r="CNE234" s="111"/>
      <c r="CNF234" s="111"/>
      <c r="CNG234" s="111"/>
      <c r="CNH234" s="111"/>
      <c r="CNI234" s="111"/>
      <c r="CNJ234" s="111"/>
      <c r="CNK234" s="111"/>
      <c r="CNL234" s="111"/>
      <c r="CNM234" s="111"/>
      <c r="CNN234" s="111"/>
      <c r="CNO234" s="111"/>
      <c r="CNP234" s="111"/>
      <c r="CNQ234" s="111"/>
      <c r="CNR234" s="111"/>
      <c r="CNS234" s="111"/>
      <c r="CNT234" s="111"/>
      <c r="CNU234" s="111"/>
      <c r="CNV234" s="111"/>
      <c r="CNW234" s="111"/>
      <c r="CNX234" s="111"/>
      <c r="CNY234" s="111"/>
      <c r="CNZ234" s="111"/>
      <c r="COA234" s="111"/>
      <c r="COB234" s="111"/>
      <c r="COC234" s="111"/>
      <c r="COD234" s="111"/>
      <c r="COE234" s="111"/>
      <c r="COF234" s="111"/>
      <c r="COG234" s="111"/>
      <c r="COH234" s="111"/>
      <c r="COI234" s="111"/>
      <c r="COJ234" s="111"/>
      <c r="COK234" s="111"/>
      <c r="COL234" s="111"/>
      <c r="COM234" s="111"/>
      <c r="CON234" s="111"/>
      <c r="COO234" s="111"/>
      <c r="COP234" s="111"/>
      <c r="COQ234" s="111"/>
      <c r="COR234" s="111"/>
      <c r="COS234" s="111"/>
      <c r="COT234" s="111"/>
      <c r="COU234" s="111"/>
      <c r="COV234" s="111"/>
      <c r="COW234" s="111"/>
      <c r="COX234" s="111"/>
      <c r="COY234" s="111"/>
      <c r="COZ234" s="111"/>
      <c r="CPA234" s="111"/>
      <c r="CPB234" s="111"/>
      <c r="CPC234" s="111"/>
      <c r="CPD234" s="111"/>
      <c r="CPE234" s="111"/>
      <c r="CPF234" s="111"/>
      <c r="CPG234" s="111"/>
      <c r="CPH234" s="111"/>
      <c r="CPI234" s="111"/>
      <c r="CPJ234" s="111"/>
      <c r="CPK234" s="111"/>
      <c r="CPL234" s="111"/>
      <c r="CPM234" s="111"/>
      <c r="CPN234" s="111"/>
      <c r="CPO234" s="111"/>
      <c r="CPP234" s="111"/>
      <c r="CPQ234" s="111"/>
      <c r="CPR234" s="111"/>
      <c r="CPS234" s="111"/>
      <c r="CPT234" s="111"/>
      <c r="CPU234" s="111"/>
      <c r="CPV234" s="111"/>
      <c r="CPW234" s="111"/>
      <c r="CPX234" s="111"/>
      <c r="CPY234" s="111"/>
      <c r="CPZ234" s="111"/>
      <c r="CQA234" s="111"/>
      <c r="CQB234" s="111"/>
      <c r="CQC234" s="111"/>
      <c r="CQD234" s="111"/>
      <c r="CQE234" s="111"/>
      <c r="CQF234" s="111"/>
      <c r="CQG234" s="111"/>
      <c r="CQH234" s="111"/>
      <c r="CQI234" s="111"/>
      <c r="CQJ234" s="111"/>
      <c r="CQK234" s="111"/>
      <c r="CQL234" s="111"/>
      <c r="CQM234" s="111"/>
      <c r="CQN234" s="111"/>
      <c r="CQO234" s="111"/>
      <c r="CQP234" s="111"/>
      <c r="CQQ234" s="111"/>
      <c r="CQR234" s="111"/>
      <c r="CQS234" s="111"/>
      <c r="CQT234" s="111"/>
      <c r="CQU234" s="111"/>
      <c r="CQV234" s="111"/>
      <c r="CQW234" s="111"/>
      <c r="CQX234" s="111"/>
      <c r="CQY234" s="111"/>
      <c r="CQZ234" s="111"/>
      <c r="CRA234" s="111"/>
      <c r="CRB234" s="111"/>
      <c r="CRC234" s="111"/>
      <c r="CRD234" s="111"/>
      <c r="CRE234" s="111"/>
      <c r="CRF234" s="111"/>
      <c r="CRG234" s="111"/>
      <c r="CRH234" s="111"/>
      <c r="CRI234" s="111"/>
      <c r="CRJ234" s="111"/>
      <c r="CRK234" s="111"/>
      <c r="CRL234" s="111"/>
      <c r="CRM234" s="111"/>
      <c r="CRN234" s="111"/>
      <c r="CRO234" s="111"/>
      <c r="CRP234" s="111"/>
      <c r="CRQ234" s="111"/>
      <c r="CRR234" s="111"/>
      <c r="CRS234" s="111"/>
      <c r="CRT234" s="111"/>
      <c r="CRU234" s="111"/>
      <c r="CRV234" s="111"/>
      <c r="CRW234" s="111"/>
      <c r="CRX234" s="111"/>
      <c r="CRY234" s="111"/>
      <c r="CRZ234" s="111"/>
      <c r="CSA234" s="111"/>
      <c r="CSB234" s="111"/>
      <c r="CSC234" s="111"/>
      <c r="CSD234" s="111"/>
      <c r="CSE234" s="111"/>
      <c r="CSF234" s="111"/>
      <c r="CSG234" s="111"/>
      <c r="CSH234" s="111"/>
      <c r="CSI234" s="111"/>
      <c r="CSJ234" s="111"/>
      <c r="CSK234" s="111"/>
      <c r="CSL234" s="111"/>
      <c r="CSM234" s="111"/>
      <c r="CSN234" s="111"/>
      <c r="CSO234" s="111"/>
      <c r="CSP234" s="111"/>
      <c r="CSQ234" s="111"/>
      <c r="CSR234" s="111"/>
      <c r="CSS234" s="111"/>
      <c r="CST234" s="111"/>
      <c r="CSU234" s="111"/>
      <c r="CSV234" s="111"/>
      <c r="CSW234" s="111"/>
      <c r="CSX234" s="111"/>
      <c r="CSY234" s="111"/>
      <c r="CSZ234" s="111"/>
      <c r="CTA234" s="111"/>
      <c r="CTB234" s="111"/>
      <c r="CTC234" s="111"/>
      <c r="CTD234" s="111"/>
      <c r="CTE234" s="111"/>
      <c r="CTF234" s="111"/>
      <c r="CTG234" s="111"/>
      <c r="CTH234" s="111"/>
      <c r="CTI234" s="111"/>
      <c r="CTJ234" s="111"/>
      <c r="CTK234" s="111"/>
      <c r="CTL234" s="111"/>
      <c r="CTM234" s="111"/>
      <c r="CTN234" s="111"/>
      <c r="CTO234" s="111"/>
      <c r="CTP234" s="111"/>
      <c r="CTQ234" s="111"/>
      <c r="CTR234" s="111"/>
      <c r="CTS234" s="111"/>
      <c r="CTT234" s="111"/>
      <c r="CTU234" s="111"/>
      <c r="CTV234" s="111"/>
      <c r="CTW234" s="111"/>
      <c r="CTX234" s="111"/>
      <c r="CTY234" s="111"/>
      <c r="CTZ234" s="111"/>
      <c r="CUA234" s="111"/>
      <c r="CUB234" s="111"/>
      <c r="CUC234" s="111"/>
      <c r="CUD234" s="111"/>
      <c r="CUE234" s="111"/>
      <c r="CUF234" s="111"/>
      <c r="CUG234" s="111"/>
      <c r="CUH234" s="111"/>
      <c r="CUI234" s="111"/>
      <c r="CUJ234" s="111"/>
      <c r="CUK234" s="111"/>
      <c r="CUL234" s="111"/>
      <c r="CUM234" s="111"/>
      <c r="CUN234" s="111"/>
      <c r="CUO234" s="111"/>
      <c r="CUP234" s="111"/>
      <c r="CUQ234" s="111"/>
      <c r="CUR234" s="111"/>
      <c r="CUS234" s="111"/>
      <c r="CUT234" s="111"/>
      <c r="CUU234" s="111"/>
      <c r="CUV234" s="111"/>
      <c r="CUW234" s="111"/>
      <c r="CUX234" s="111"/>
      <c r="CUY234" s="111"/>
      <c r="CUZ234" s="111"/>
      <c r="CVA234" s="111"/>
      <c r="CVB234" s="111"/>
      <c r="CVC234" s="111"/>
      <c r="CVD234" s="111"/>
      <c r="CVE234" s="111"/>
      <c r="CVF234" s="111"/>
      <c r="CVG234" s="111"/>
      <c r="CVH234" s="111"/>
      <c r="CVI234" s="111"/>
      <c r="CVJ234" s="111"/>
      <c r="CVK234" s="111"/>
      <c r="CVL234" s="111"/>
      <c r="CVM234" s="111"/>
      <c r="CVN234" s="111"/>
      <c r="CVO234" s="111"/>
      <c r="CVP234" s="111"/>
      <c r="CVQ234" s="111"/>
      <c r="CVR234" s="111"/>
      <c r="CVS234" s="111"/>
      <c r="CVT234" s="111"/>
      <c r="CVU234" s="111"/>
      <c r="CVV234" s="111"/>
      <c r="CVW234" s="111"/>
      <c r="CVX234" s="111"/>
      <c r="CVY234" s="111"/>
      <c r="CVZ234" s="111"/>
      <c r="CWA234" s="111"/>
      <c r="CWB234" s="111"/>
      <c r="CWC234" s="111"/>
      <c r="CWD234" s="111"/>
      <c r="CWE234" s="111"/>
      <c r="CWF234" s="111"/>
      <c r="CWG234" s="111"/>
      <c r="CWH234" s="111"/>
      <c r="CWI234" s="111"/>
      <c r="CWJ234" s="111"/>
      <c r="CWK234" s="111"/>
      <c r="CWL234" s="111"/>
      <c r="CWM234" s="111"/>
      <c r="CWN234" s="111"/>
      <c r="CWO234" s="111"/>
      <c r="CWP234" s="111"/>
      <c r="CWQ234" s="111"/>
      <c r="CWR234" s="111"/>
      <c r="CWS234" s="111"/>
      <c r="CWT234" s="111"/>
      <c r="CWU234" s="111"/>
      <c r="CWV234" s="111"/>
      <c r="CWW234" s="111"/>
      <c r="CWX234" s="111"/>
      <c r="CWY234" s="111"/>
      <c r="CWZ234" s="111"/>
      <c r="CXA234" s="111"/>
      <c r="CXB234" s="111"/>
      <c r="CXC234" s="111"/>
      <c r="CXD234" s="111"/>
      <c r="CXE234" s="111"/>
      <c r="CXF234" s="111"/>
      <c r="CXG234" s="111"/>
      <c r="CXH234" s="111"/>
      <c r="CXI234" s="111"/>
      <c r="CXJ234" s="111"/>
      <c r="CXK234" s="111"/>
      <c r="CXL234" s="111"/>
      <c r="CXM234" s="111"/>
      <c r="CXN234" s="111"/>
      <c r="CXO234" s="111"/>
      <c r="CXP234" s="111"/>
      <c r="CXQ234" s="111"/>
      <c r="CXR234" s="111"/>
      <c r="CXS234" s="111"/>
      <c r="CXT234" s="111"/>
      <c r="CXU234" s="111"/>
      <c r="CXV234" s="111"/>
      <c r="CXW234" s="111"/>
      <c r="CXX234" s="111"/>
      <c r="CXY234" s="111"/>
      <c r="CXZ234" s="111"/>
      <c r="CYA234" s="111"/>
      <c r="CYB234" s="111"/>
      <c r="CYC234" s="111"/>
      <c r="CYD234" s="111"/>
      <c r="CYE234" s="111"/>
      <c r="CYF234" s="111"/>
      <c r="CYG234" s="111"/>
      <c r="CYH234" s="111"/>
      <c r="CYI234" s="111"/>
      <c r="CYJ234" s="111"/>
      <c r="CYK234" s="111"/>
      <c r="CYL234" s="111"/>
      <c r="CYM234" s="111"/>
      <c r="CYN234" s="111"/>
      <c r="CYO234" s="111"/>
      <c r="CYP234" s="111"/>
      <c r="CYQ234" s="111"/>
      <c r="CYR234" s="111"/>
      <c r="CYS234" s="111"/>
      <c r="CYT234" s="111"/>
      <c r="CYU234" s="111"/>
      <c r="CYV234" s="111"/>
      <c r="CYW234" s="111"/>
      <c r="CYX234" s="111"/>
      <c r="CYY234" s="111"/>
      <c r="CYZ234" s="111"/>
      <c r="CZA234" s="111"/>
      <c r="CZB234" s="111"/>
      <c r="CZC234" s="111"/>
      <c r="CZD234" s="111"/>
      <c r="CZE234" s="111"/>
      <c r="CZF234" s="111"/>
      <c r="CZG234" s="111"/>
      <c r="CZH234" s="111"/>
      <c r="CZI234" s="111"/>
      <c r="CZJ234" s="111"/>
      <c r="CZK234" s="111"/>
      <c r="CZL234" s="111"/>
      <c r="CZM234" s="111"/>
      <c r="CZN234" s="111"/>
      <c r="CZO234" s="111"/>
      <c r="CZP234" s="111"/>
      <c r="CZQ234" s="111"/>
      <c r="CZR234" s="111"/>
      <c r="CZS234" s="111"/>
      <c r="CZT234" s="111"/>
      <c r="CZU234" s="111"/>
      <c r="CZV234" s="111"/>
      <c r="CZW234" s="111"/>
      <c r="CZX234" s="111"/>
      <c r="CZY234" s="111"/>
      <c r="CZZ234" s="111"/>
      <c r="DAA234" s="111"/>
      <c r="DAB234" s="111"/>
      <c r="DAC234" s="111"/>
      <c r="DAD234" s="111"/>
      <c r="DAE234" s="111"/>
      <c r="DAF234" s="111"/>
      <c r="DAG234" s="111"/>
      <c r="DAH234" s="111"/>
      <c r="DAI234" s="111"/>
      <c r="DAJ234" s="111"/>
      <c r="DAK234" s="111"/>
      <c r="DAL234" s="111"/>
      <c r="DAM234" s="111"/>
      <c r="DAN234" s="111"/>
      <c r="DAO234" s="111"/>
      <c r="DAP234" s="111"/>
      <c r="DAQ234" s="111"/>
      <c r="DAR234" s="111"/>
      <c r="DAS234" s="111"/>
      <c r="DAT234" s="111"/>
      <c r="DAU234" s="111"/>
      <c r="DAV234" s="111"/>
      <c r="DAW234" s="111"/>
      <c r="DAX234" s="111"/>
      <c r="DAY234" s="111"/>
      <c r="DAZ234" s="111"/>
      <c r="DBA234" s="111"/>
      <c r="DBB234" s="111"/>
      <c r="DBC234" s="111"/>
      <c r="DBD234" s="111"/>
      <c r="DBE234" s="111"/>
      <c r="DBF234" s="111"/>
      <c r="DBG234" s="111"/>
      <c r="DBH234" s="111"/>
      <c r="DBI234" s="111"/>
      <c r="DBJ234" s="111"/>
      <c r="DBK234" s="111"/>
      <c r="DBL234" s="111"/>
      <c r="DBM234" s="111"/>
      <c r="DBN234" s="111"/>
      <c r="DBO234" s="111"/>
      <c r="DBP234" s="111"/>
      <c r="DBQ234" s="111"/>
      <c r="DBR234" s="111"/>
      <c r="DBS234" s="111"/>
      <c r="DBT234" s="111"/>
      <c r="DBU234" s="111"/>
      <c r="DBV234" s="111"/>
      <c r="DBW234" s="111"/>
      <c r="DBX234" s="111"/>
      <c r="DBY234" s="111"/>
      <c r="DBZ234" s="111"/>
      <c r="DCA234" s="111"/>
      <c r="DCB234" s="111"/>
      <c r="DCC234" s="111"/>
      <c r="DCD234" s="111"/>
      <c r="DCE234" s="111"/>
      <c r="DCF234" s="111"/>
      <c r="DCG234" s="111"/>
      <c r="DCH234" s="111"/>
      <c r="DCI234" s="111"/>
      <c r="DCJ234" s="111"/>
      <c r="DCK234" s="111"/>
      <c r="DCL234" s="111"/>
      <c r="DCM234" s="111"/>
      <c r="DCN234" s="111"/>
      <c r="DCO234" s="111"/>
      <c r="DCP234" s="111"/>
      <c r="DCQ234" s="111"/>
      <c r="DCR234" s="111"/>
      <c r="DCS234" s="111"/>
      <c r="DCT234" s="111"/>
      <c r="DCU234" s="111"/>
      <c r="DCV234" s="111"/>
      <c r="DCW234" s="111"/>
      <c r="DCX234" s="111"/>
      <c r="DCY234" s="111"/>
      <c r="DCZ234" s="111"/>
      <c r="DDA234" s="111"/>
      <c r="DDB234" s="111"/>
      <c r="DDC234" s="111"/>
      <c r="DDD234" s="111"/>
      <c r="DDE234" s="111"/>
      <c r="DDF234" s="111"/>
      <c r="DDG234" s="111"/>
      <c r="DDH234" s="111"/>
      <c r="DDI234" s="111"/>
      <c r="DDJ234" s="111"/>
      <c r="DDK234" s="111"/>
      <c r="DDL234" s="111"/>
      <c r="DDM234" s="111"/>
      <c r="DDN234" s="111"/>
      <c r="DDO234" s="111"/>
      <c r="DDP234" s="111"/>
      <c r="DDQ234" s="111"/>
      <c r="DDR234" s="111"/>
      <c r="DDS234" s="111"/>
      <c r="DDT234" s="111"/>
      <c r="DDU234" s="111"/>
      <c r="DDV234" s="111"/>
      <c r="DDW234" s="111"/>
      <c r="DDX234" s="111"/>
      <c r="DDY234" s="111"/>
      <c r="DDZ234" s="111"/>
      <c r="DEA234" s="111"/>
      <c r="DEB234" s="111"/>
      <c r="DEC234" s="111"/>
      <c r="DED234" s="111"/>
      <c r="DEE234" s="111"/>
      <c r="DEF234" s="111"/>
      <c r="DEG234" s="111"/>
      <c r="DEH234" s="111"/>
      <c r="DEI234" s="111"/>
      <c r="DEJ234" s="111"/>
      <c r="DEK234" s="111"/>
      <c r="DEL234" s="111"/>
      <c r="DEM234" s="111"/>
      <c r="DEN234" s="111"/>
      <c r="DEO234" s="111"/>
      <c r="DEP234" s="111"/>
      <c r="DEQ234" s="111"/>
      <c r="DER234" s="111"/>
      <c r="DES234" s="111"/>
      <c r="DET234" s="111"/>
      <c r="DEU234" s="111"/>
      <c r="DEV234" s="111"/>
      <c r="DEW234" s="111"/>
      <c r="DEX234" s="111"/>
      <c r="DEY234" s="111"/>
      <c r="DEZ234" s="111"/>
      <c r="DFA234" s="111"/>
      <c r="DFB234" s="111"/>
      <c r="DFC234" s="111"/>
      <c r="DFD234" s="111"/>
      <c r="DFE234" s="111"/>
      <c r="DFF234" s="111"/>
      <c r="DFG234" s="111"/>
      <c r="DFH234" s="111"/>
      <c r="DFI234" s="111"/>
      <c r="DFJ234" s="111"/>
      <c r="DFK234" s="111"/>
      <c r="DFL234" s="111"/>
      <c r="DFM234" s="111"/>
      <c r="DFN234" s="111"/>
      <c r="DFO234" s="111"/>
      <c r="DFP234" s="111"/>
      <c r="DFQ234" s="111"/>
      <c r="DFR234" s="111"/>
      <c r="DFS234" s="111"/>
      <c r="DFT234" s="111"/>
      <c r="DFU234" s="111"/>
      <c r="DFV234" s="111"/>
      <c r="DFW234" s="111"/>
      <c r="DFX234" s="111"/>
      <c r="DFY234" s="111"/>
      <c r="DFZ234" s="111"/>
      <c r="DGA234" s="111"/>
      <c r="DGB234" s="111"/>
      <c r="DGC234" s="111"/>
      <c r="DGD234" s="111"/>
      <c r="DGE234" s="111"/>
      <c r="DGF234" s="111"/>
      <c r="DGG234" s="111"/>
      <c r="DGH234" s="111"/>
      <c r="DGI234" s="111"/>
      <c r="DGJ234" s="111"/>
      <c r="DGK234" s="111"/>
      <c r="DGL234" s="111"/>
      <c r="DGM234" s="111"/>
      <c r="DGN234" s="111"/>
      <c r="DGO234" s="111"/>
      <c r="DGP234" s="111"/>
      <c r="DGQ234" s="111"/>
      <c r="DGR234" s="111"/>
      <c r="DGS234" s="111"/>
      <c r="DGT234" s="111"/>
      <c r="DGU234" s="111"/>
      <c r="DGV234" s="111"/>
      <c r="DGW234" s="111"/>
      <c r="DGX234" s="111"/>
      <c r="DGY234" s="111"/>
      <c r="DGZ234" s="111"/>
      <c r="DHA234" s="111"/>
      <c r="DHB234" s="111"/>
      <c r="DHC234" s="111"/>
      <c r="DHD234" s="111"/>
      <c r="DHE234" s="111"/>
      <c r="DHF234" s="111"/>
      <c r="DHG234" s="111"/>
      <c r="DHH234" s="111"/>
      <c r="DHI234" s="111"/>
      <c r="DHJ234" s="111"/>
      <c r="DHK234" s="111"/>
      <c r="DHL234" s="111"/>
      <c r="DHM234" s="111"/>
      <c r="DHN234" s="111"/>
      <c r="DHO234" s="111"/>
      <c r="DHP234" s="111"/>
      <c r="DHQ234" s="111"/>
      <c r="DHR234" s="111"/>
      <c r="DHS234" s="111"/>
      <c r="DHT234" s="111"/>
      <c r="DHU234" s="111"/>
      <c r="DHV234" s="111"/>
      <c r="DHW234" s="111"/>
      <c r="DHX234" s="111"/>
      <c r="DHY234" s="111"/>
      <c r="DHZ234" s="111"/>
      <c r="DIA234" s="111"/>
      <c r="DIB234" s="111"/>
      <c r="DIC234" s="111"/>
      <c r="DID234" s="111"/>
      <c r="DIE234" s="111"/>
      <c r="DIF234" s="111"/>
      <c r="DIG234" s="111"/>
      <c r="DIH234" s="111"/>
      <c r="DII234" s="111"/>
      <c r="DIJ234" s="111"/>
      <c r="DIK234" s="111"/>
      <c r="DIL234" s="111"/>
      <c r="DIM234" s="111"/>
      <c r="DIN234" s="111"/>
      <c r="DIO234" s="111"/>
      <c r="DIP234" s="111"/>
      <c r="DIQ234" s="111"/>
      <c r="DIR234" s="111"/>
      <c r="DIS234" s="111"/>
      <c r="DIT234" s="111"/>
      <c r="DIU234" s="111"/>
      <c r="DIV234" s="111"/>
      <c r="DIW234" s="111"/>
      <c r="DIX234" s="111"/>
      <c r="DIY234" s="111"/>
      <c r="DIZ234" s="111"/>
      <c r="DJA234" s="111"/>
      <c r="DJB234" s="111"/>
      <c r="DJC234" s="111"/>
      <c r="DJD234" s="111"/>
      <c r="DJE234" s="111"/>
      <c r="DJF234" s="111"/>
      <c r="DJG234" s="111"/>
      <c r="DJH234" s="111"/>
      <c r="DJI234" s="111"/>
      <c r="DJJ234" s="111"/>
      <c r="DJK234" s="111"/>
      <c r="DJL234" s="111"/>
      <c r="DJM234" s="111"/>
      <c r="DJN234" s="111"/>
      <c r="DJO234" s="111"/>
      <c r="DJP234" s="111"/>
      <c r="DJQ234" s="111"/>
      <c r="DJR234" s="111"/>
      <c r="DJS234" s="111"/>
      <c r="DJT234" s="111"/>
      <c r="DJU234" s="111"/>
      <c r="DJV234" s="111"/>
      <c r="DJW234" s="111"/>
      <c r="DJX234" s="111"/>
      <c r="DJY234" s="111"/>
      <c r="DJZ234" s="111"/>
      <c r="DKA234" s="111"/>
      <c r="DKB234" s="111"/>
      <c r="DKC234" s="111"/>
      <c r="DKD234" s="111"/>
      <c r="DKE234" s="111"/>
      <c r="DKF234" s="111"/>
      <c r="DKG234" s="111"/>
      <c r="DKH234" s="111"/>
      <c r="DKI234" s="111"/>
      <c r="DKJ234" s="111"/>
      <c r="DKK234" s="111"/>
      <c r="DKL234" s="111"/>
      <c r="DKM234" s="111"/>
      <c r="DKN234" s="111"/>
      <c r="DKO234" s="111"/>
      <c r="DKP234" s="111"/>
      <c r="DKQ234" s="111"/>
      <c r="DKR234" s="111"/>
      <c r="DKS234" s="111"/>
      <c r="DKT234" s="111"/>
      <c r="DKU234" s="111"/>
      <c r="DKV234" s="111"/>
      <c r="DKW234" s="111"/>
      <c r="DKX234" s="111"/>
      <c r="DKY234" s="111"/>
      <c r="DKZ234" s="111"/>
      <c r="DLA234" s="111"/>
      <c r="DLB234" s="111"/>
      <c r="DLC234" s="111"/>
      <c r="DLD234" s="111"/>
      <c r="DLE234" s="111"/>
      <c r="DLF234" s="111"/>
      <c r="DLG234" s="111"/>
      <c r="DLH234" s="111"/>
      <c r="DLI234" s="111"/>
      <c r="DLJ234" s="111"/>
      <c r="DLK234" s="111"/>
      <c r="DLL234" s="111"/>
      <c r="DLM234" s="111"/>
      <c r="DLN234" s="111"/>
      <c r="DLO234" s="111"/>
      <c r="DLP234" s="111"/>
      <c r="DLQ234" s="111"/>
      <c r="DLR234" s="111"/>
      <c r="DLS234" s="111"/>
      <c r="DLT234" s="111"/>
      <c r="DLU234" s="111"/>
      <c r="DLV234" s="111"/>
      <c r="DLW234" s="111"/>
      <c r="DLX234" s="111"/>
      <c r="DLY234" s="111"/>
      <c r="DLZ234" s="111"/>
      <c r="DMA234" s="111"/>
      <c r="DMB234" s="111"/>
      <c r="DMC234" s="111"/>
      <c r="DMD234" s="111"/>
      <c r="DME234" s="111"/>
      <c r="DMF234" s="111"/>
      <c r="DMG234" s="111"/>
      <c r="DMH234" s="111"/>
      <c r="DMI234" s="111"/>
      <c r="DMJ234" s="111"/>
      <c r="DMK234" s="111"/>
      <c r="DML234" s="111"/>
      <c r="DMM234" s="111"/>
      <c r="DMN234" s="111"/>
      <c r="DMO234" s="111"/>
      <c r="DMP234" s="111"/>
      <c r="DMQ234" s="111"/>
      <c r="DMR234" s="111"/>
      <c r="DMS234" s="111"/>
      <c r="DMT234" s="111"/>
      <c r="DMU234" s="111"/>
      <c r="DMV234" s="111"/>
      <c r="DMW234" s="111"/>
      <c r="DMX234" s="111"/>
      <c r="DMY234" s="111"/>
      <c r="DMZ234" s="111"/>
      <c r="DNA234" s="111"/>
      <c r="DNB234" s="111"/>
      <c r="DNC234" s="111"/>
      <c r="DND234" s="111"/>
      <c r="DNE234" s="111"/>
      <c r="DNF234" s="111"/>
      <c r="DNG234" s="111"/>
      <c r="DNH234" s="111"/>
      <c r="DNI234" s="111"/>
      <c r="DNJ234" s="111"/>
      <c r="DNK234" s="111"/>
      <c r="DNL234" s="111"/>
      <c r="DNM234" s="111"/>
      <c r="DNN234" s="111"/>
      <c r="DNO234" s="111"/>
      <c r="DNP234" s="111"/>
      <c r="DNQ234" s="111"/>
      <c r="DNR234" s="111"/>
      <c r="DNS234" s="111"/>
      <c r="DNT234" s="111"/>
      <c r="DNU234" s="111"/>
      <c r="DNV234" s="111"/>
      <c r="DNW234" s="111"/>
      <c r="DNX234" s="111"/>
      <c r="DNY234" s="111"/>
      <c r="DNZ234" s="111"/>
      <c r="DOA234" s="111"/>
      <c r="DOB234" s="111"/>
      <c r="DOC234" s="111"/>
      <c r="DOD234" s="111"/>
      <c r="DOE234" s="111"/>
      <c r="DOF234" s="111"/>
      <c r="DOG234" s="111"/>
      <c r="DOH234" s="111"/>
      <c r="DOI234" s="111"/>
      <c r="DOJ234" s="111"/>
      <c r="DOK234" s="111"/>
      <c r="DOL234" s="111"/>
      <c r="DOM234" s="111"/>
      <c r="DON234" s="111"/>
      <c r="DOO234" s="111"/>
      <c r="DOP234" s="111"/>
      <c r="DOQ234" s="111"/>
      <c r="DOR234" s="111"/>
      <c r="DOS234" s="111"/>
      <c r="DOT234" s="111"/>
      <c r="DOU234" s="111"/>
      <c r="DOV234" s="111"/>
      <c r="DOW234" s="111"/>
      <c r="DOX234" s="111"/>
      <c r="DOY234" s="111"/>
      <c r="DOZ234" s="111"/>
      <c r="DPA234" s="111"/>
      <c r="DPB234" s="111"/>
      <c r="DPC234" s="111"/>
      <c r="DPD234" s="111"/>
      <c r="DPE234" s="111"/>
      <c r="DPF234" s="111"/>
      <c r="DPG234" s="111"/>
      <c r="DPH234" s="111"/>
      <c r="DPI234" s="111"/>
      <c r="DPJ234" s="111"/>
      <c r="DPK234" s="111"/>
      <c r="DPL234" s="111"/>
      <c r="DPM234" s="111"/>
      <c r="DPN234" s="111"/>
      <c r="DPO234" s="111"/>
      <c r="DPP234" s="111"/>
      <c r="DPQ234" s="111"/>
      <c r="DPR234" s="111"/>
      <c r="DPS234" s="111"/>
      <c r="DPT234" s="111"/>
      <c r="DPU234" s="111"/>
      <c r="DPV234" s="111"/>
      <c r="DPW234" s="111"/>
      <c r="DPX234" s="111"/>
      <c r="DPY234" s="111"/>
      <c r="DPZ234" s="111"/>
      <c r="DQA234" s="111"/>
      <c r="DQB234" s="111"/>
      <c r="DQC234" s="111"/>
      <c r="DQD234" s="111"/>
      <c r="DQE234" s="111"/>
      <c r="DQF234" s="111"/>
      <c r="DQG234" s="111"/>
      <c r="DQH234" s="111"/>
      <c r="DQI234" s="111"/>
      <c r="DQJ234" s="111"/>
      <c r="DQK234" s="111"/>
      <c r="DQL234" s="111"/>
      <c r="DQM234" s="111"/>
      <c r="DQN234" s="111"/>
      <c r="DQO234" s="111"/>
      <c r="DQP234" s="111"/>
      <c r="DQQ234" s="111"/>
      <c r="DQR234" s="111"/>
      <c r="DQS234" s="111"/>
      <c r="DQT234" s="111"/>
      <c r="DQU234" s="111"/>
      <c r="DQV234" s="111"/>
      <c r="DQW234" s="111"/>
      <c r="DQX234" s="111"/>
      <c r="DQY234" s="111"/>
      <c r="DQZ234" s="111"/>
      <c r="DRA234" s="111"/>
      <c r="DRB234" s="111"/>
      <c r="DRC234" s="111"/>
      <c r="DRD234" s="111"/>
      <c r="DRE234" s="111"/>
      <c r="DRF234" s="111"/>
      <c r="DRG234" s="111"/>
      <c r="DRH234" s="111"/>
      <c r="DRI234" s="111"/>
      <c r="DRJ234" s="111"/>
      <c r="DRK234" s="111"/>
      <c r="DRL234" s="111"/>
      <c r="DRM234" s="111"/>
      <c r="DRN234" s="111"/>
      <c r="DRO234" s="111"/>
      <c r="DRP234" s="111"/>
      <c r="DRQ234" s="111"/>
      <c r="DRR234" s="111"/>
      <c r="DRS234" s="111"/>
      <c r="DRT234" s="111"/>
      <c r="DRU234" s="111"/>
      <c r="DRV234" s="111"/>
      <c r="DRW234" s="111"/>
      <c r="DRX234" s="111"/>
      <c r="DRY234" s="111"/>
      <c r="DRZ234" s="111"/>
      <c r="DSA234" s="111"/>
      <c r="DSB234" s="111"/>
      <c r="DSC234" s="111"/>
      <c r="DSD234" s="111"/>
      <c r="DSE234" s="111"/>
      <c r="DSF234" s="111"/>
      <c r="DSG234" s="111"/>
      <c r="DSH234" s="111"/>
      <c r="DSI234" s="111"/>
      <c r="DSJ234" s="111"/>
      <c r="DSK234" s="111"/>
      <c r="DSL234" s="111"/>
      <c r="DSM234" s="111"/>
      <c r="DSN234" s="111"/>
      <c r="DSO234" s="111"/>
      <c r="DSP234" s="111"/>
      <c r="DSQ234" s="111"/>
      <c r="DSR234" s="111"/>
      <c r="DSS234" s="111"/>
      <c r="DST234" s="111"/>
      <c r="DSU234" s="111"/>
      <c r="DSV234" s="111"/>
      <c r="DSW234" s="111"/>
      <c r="DSX234" s="111"/>
      <c r="DSY234" s="111"/>
      <c r="DSZ234" s="111"/>
      <c r="DTA234" s="111"/>
      <c r="DTB234" s="111"/>
      <c r="DTC234" s="111"/>
      <c r="DTD234" s="111"/>
      <c r="DTE234" s="111"/>
      <c r="DTF234" s="111"/>
      <c r="DTG234" s="111"/>
      <c r="DTH234" s="111"/>
      <c r="DTI234" s="111"/>
      <c r="DTJ234" s="111"/>
      <c r="DTK234" s="111"/>
      <c r="DTL234" s="111"/>
      <c r="DTM234" s="111"/>
      <c r="DTN234" s="111"/>
      <c r="DTO234" s="111"/>
      <c r="DTP234" s="111"/>
      <c r="DTQ234" s="111"/>
      <c r="DTR234" s="111"/>
      <c r="DTS234" s="111"/>
      <c r="DTT234" s="111"/>
      <c r="DTU234" s="111"/>
      <c r="DTV234" s="111"/>
      <c r="DTW234" s="111"/>
      <c r="DTX234" s="111"/>
      <c r="DTY234" s="111"/>
      <c r="DTZ234" s="111"/>
      <c r="DUA234" s="111"/>
      <c r="DUB234" s="111"/>
      <c r="DUC234" s="111"/>
      <c r="DUD234" s="111"/>
      <c r="DUE234" s="111"/>
      <c r="DUF234" s="111"/>
      <c r="DUG234" s="111"/>
      <c r="DUH234" s="111"/>
      <c r="DUI234" s="111"/>
      <c r="DUJ234" s="111"/>
      <c r="DUK234" s="111"/>
      <c r="DUL234" s="111"/>
      <c r="DUM234" s="111"/>
      <c r="DUN234" s="111"/>
      <c r="DUO234" s="111"/>
      <c r="DUP234" s="111"/>
      <c r="DUQ234" s="111"/>
      <c r="DUR234" s="111"/>
      <c r="DUS234" s="111"/>
      <c r="DUT234" s="111"/>
      <c r="DUU234" s="111"/>
      <c r="DUV234" s="111"/>
      <c r="DUW234" s="111"/>
      <c r="DUX234" s="111"/>
      <c r="DUY234" s="111"/>
      <c r="DUZ234" s="111"/>
      <c r="DVA234" s="111"/>
      <c r="DVB234" s="111"/>
      <c r="DVC234" s="111"/>
      <c r="DVD234" s="111"/>
      <c r="DVE234" s="111"/>
      <c r="DVF234" s="111"/>
      <c r="DVG234" s="111"/>
      <c r="DVH234" s="111"/>
      <c r="DVI234" s="111"/>
      <c r="DVJ234" s="111"/>
      <c r="DVK234" s="111"/>
      <c r="DVL234" s="111"/>
      <c r="DVM234" s="111"/>
      <c r="DVN234" s="111"/>
      <c r="DVO234" s="111"/>
      <c r="DVP234" s="111"/>
      <c r="DVQ234" s="111"/>
      <c r="DVR234" s="111"/>
      <c r="DVS234" s="111"/>
      <c r="DVT234" s="111"/>
      <c r="DVU234" s="111"/>
      <c r="DVV234" s="111"/>
      <c r="DVW234" s="111"/>
      <c r="DVX234" s="111"/>
      <c r="DVY234" s="111"/>
      <c r="DVZ234" s="111"/>
      <c r="DWA234" s="111"/>
      <c r="DWB234" s="111"/>
      <c r="DWC234" s="111"/>
      <c r="DWD234" s="111"/>
      <c r="DWE234" s="111"/>
      <c r="DWF234" s="111"/>
      <c r="DWG234" s="111"/>
      <c r="DWH234" s="111"/>
      <c r="DWI234" s="111"/>
      <c r="DWJ234" s="111"/>
      <c r="DWK234" s="111"/>
      <c r="DWL234" s="111"/>
      <c r="DWM234" s="111"/>
      <c r="DWN234" s="111"/>
      <c r="DWO234" s="111"/>
      <c r="DWP234" s="111"/>
      <c r="DWQ234" s="111"/>
      <c r="DWR234" s="111"/>
      <c r="DWS234" s="111"/>
      <c r="DWT234" s="111"/>
      <c r="DWU234" s="111"/>
      <c r="DWV234" s="111"/>
      <c r="DWW234" s="111"/>
      <c r="DWX234" s="111"/>
      <c r="DWY234" s="111"/>
      <c r="DWZ234" s="111"/>
      <c r="DXA234" s="111"/>
      <c r="DXB234" s="111"/>
      <c r="DXC234" s="111"/>
      <c r="DXD234" s="111"/>
      <c r="DXE234" s="111"/>
      <c r="DXF234" s="111"/>
      <c r="DXG234" s="111"/>
      <c r="DXH234" s="111"/>
      <c r="DXI234" s="111"/>
      <c r="DXJ234" s="111"/>
      <c r="DXK234" s="111"/>
      <c r="DXL234" s="111"/>
      <c r="DXM234" s="111"/>
      <c r="DXN234" s="111"/>
      <c r="DXO234" s="111"/>
      <c r="DXP234" s="111"/>
      <c r="DXQ234" s="111"/>
      <c r="DXR234" s="111"/>
      <c r="DXS234" s="111"/>
      <c r="DXT234" s="111"/>
      <c r="DXU234" s="111"/>
      <c r="DXV234" s="111"/>
      <c r="DXW234" s="111"/>
      <c r="DXX234" s="111"/>
      <c r="DXY234" s="111"/>
      <c r="DXZ234" s="111"/>
      <c r="DYA234" s="111"/>
      <c r="DYB234" s="111"/>
      <c r="DYC234" s="111"/>
      <c r="DYD234" s="111"/>
      <c r="DYE234" s="111"/>
      <c r="DYF234" s="111"/>
      <c r="DYG234" s="111"/>
      <c r="DYH234" s="111"/>
      <c r="DYI234" s="111"/>
      <c r="DYJ234" s="111"/>
      <c r="DYK234" s="111"/>
      <c r="DYL234" s="111"/>
      <c r="DYM234" s="111"/>
      <c r="DYN234" s="111"/>
      <c r="DYO234" s="111"/>
      <c r="DYP234" s="111"/>
      <c r="DYQ234" s="111"/>
      <c r="DYR234" s="111"/>
      <c r="DYS234" s="111"/>
      <c r="DYT234" s="111"/>
      <c r="DYU234" s="111"/>
      <c r="DYV234" s="111"/>
      <c r="DYW234" s="111"/>
      <c r="DYX234" s="111"/>
      <c r="DYY234" s="111"/>
      <c r="DYZ234" s="111"/>
      <c r="DZA234" s="111"/>
      <c r="DZB234" s="111"/>
      <c r="DZC234" s="111"/>
      <c r="DZD234" s="111"/>
      <c r="DZE234" s="111"/>
      <c r="DZF234" s="111"/>
      <c r="DZG234" s="111"/>
      <c r="DZH234" s="111"/>
      <c r="DZI234" s="111"/>
      <c r="DZJ234" s="111"/>
      <c r="DZK234" s="111"/>
      <c r="DZL234" s="111"/>
      <c r="DZM234" s="111"/>
      <c r="DZN234" s="111"/>
      <c r="DZO234" s="111"/>
      <c r="DZP234" s="111"/>
      <c r="DZQ234" s="111"/>
      <c r="DZR234" s="111"/>
      <c r="DZS234" s="111"/>
      <c r="DZT234" s="111"/>
      <c r="DZU234" s="111"/>
      <c r="DZV234" s="111"/>
      <c r="DZW234" s="111"/>
      <c r="DZX234" s="111"/>
      <c r="DZY234" s="111"/>
      <c r="DZZ234" s="111"/>
      <c r="EAA234" s="111"/>
      <c r="EAB234" s="111"/>
      <c r="EAC234" s="111"/>
      <c r="EAD234" s="111"/>
      <c r="EAE234" s="111"/>
      <c r="EAF234" s="111"/>
      <c r="EAG234" s="111"/>
      <c r="EAH234" s="111"/>
      <c r="EAI234" s="111"/>
      <c r="EAJ234" s="111"/>
      <c r="EAK234" s="111"/>
      <c r="EAL234" s="111"/>
      <c r="EAM234" s="111"/>
      <c r="EAN234" s="111"/>
      <c r="EAO234" s="111"/>
      <c r="EAP234" s="111"/>
      <c r="EAQ234" s="111"/>
      <c r="EAR234" s="111"/>
      <c r="EAS234" s="111"/>
      <c r="EAT234" s="111"/>
      <c r="EAU234" s="111"/>
      <c r="EAV234" s="111"/>
      <c r="EAW234" s="111"/>
      <c r="EAX234" s="111"/>
      <c r="EAY234" s="111"/>
      <c r="EAZ234" s="111"/>
      <c r="EBA234" s="111"/>
      <c r="EBB234" s="111"/>
      <c r="EBC234" s="111"/>
      <c r="EBD234" s="111"/>
      <c r="EBE234" s="111"/>
      <c r="EBF234" s="111"/>
      <c r="EBG234" s="111"/>
      <c r="EBH234" s="111"/>
      <c r="EBI234" s="111"/>
      <c r="EBJ234" s="111"/>
      <c r="EBK234" s="111"/>
      <c r="EBL234" s="111"/>
      <c r="EBM234" s="111"/>
      <c r="EBN234" s="111"/>
      <c r="EBO234" s="111"/>
      <c r="EBP234" s="111"/>
      <c r="EBQ234" s="111"/>
      <c r="EBR234" s="111"/>
      <c r="EBS234" s="111"/>
      <c r="EBT234" s="111"/>
      <c r="EBU234" s="111"/>
      <c r="EBV234" s="111"/>
      <c r="EBW234" s="111"/>
      <c r="EBX234" s="111"/>
      <c r="EBY234" s="111"/>
      <c r="EBZ234" s="111"/>
      <c r="ECA234" s="111"/>
      <c r="ECB234" s="111"/>
      <c r="ECC234" s="111"/>
      <c r="ECD234" s="111"/>
      <c r="ECE234" s="111"/>
      <c r="ECF234" s="111"/>
      <c r="ECG234" s="111"/>
      <c r="ECH234" s="111"/>
      <c r="ECI234" s="111"/>
      <c r="ECJ234" s="111"/>
      <c r="ECK234" s="111"/>
      <c r="ECL234" s="111"/>
      <c r="ECM234" s="111"/>
      <c r="ECN234" s="111"/>
      <c r="ECO234" s="111"/>
      <c r="ECP234" s="111"/>
      <c r="ECQ234" s="111"/>
      <c r="ECR234" s="111"/>
      <c r="ECS234" s="111"/>
      <c r="ECT234" s="111"/>
      <c r="ECU234" s="111"/>
      <c r="ECV234" s="111"/>
      <c r="ECW234" s="111"/>
      <c r="ECX234" s="111"/>
      <c r="ECY234" s="111"/>
      <c r="ECZ234" s="111"/>
      <c r="EDA234" s="111"/>
      <c r="EDB234" s="111"/>
      <c r="EDC234" s="111"/>
      <c r="EDD234" s="111"/>
      <c r="EDE234" s="111"/>
      <c r="EDF234" s="111"/>
      <c r="EDG234" s="111"/>
      <c r="EDH234" s="111"/>
      <c r="EDI234" s="111"/>
      <c r="EDJ234" s="111"/>
      <c r="EDK234" s="111"/>
      <c r="EDL234" s="111"/>
      <c r="EDM234" s="111"/>
      <c r="EDN234" s="111"/>
      <c r="EDO234" s="111"/>
      <c r="EDP234" s="111"/>
      <c r="EDQ234" s="111"/>
      <c r="EDR234" s="111"/>
      <c r="EDS234" s="111"/>
      <c r="EDT234" s="111"/>
      <c r="EDU234" s="111"/>
      <c r="EDV234" s="111"/>
      <c r="EDW234" s="111"/>
      <c r="EDX234" s="111"/>
      <c r="EDY234" s="111"/>
      <c r="EDZ234" s="111"/>
      <c r="EEA234" s="111"/>
      <c r="EEB234" s="111"/>
      <c r="EEC234" s="111"/>
      <c r="EED234" s="111"/>
      <c r="EEE234" s="111"/>
      <c r="EEF234" s="111"/>
      <c r="EEG234" s="111"/>
      <c r="EEH234" s="111"/>
      <c r="EEI234" s="111"/>
      <c r="EEJ234" s="111"/>
      <c r="EEK234" s="111"/>
      <c r="EEL234" s="111"/>
      <c r="EEM234" s="111"/>
      <c r="EEN234" s="111"/>
      <c r="EEO234" s="111"/>
      <c r="EEP234" s="111"/>
      <c r="EEQ234" s="111"/>
      <c r="EER234" s="111"/>
      <c r="EES234" s="111"/>
      <c r="EET234" s="111"/>
      <c r="EEU234" s="111"/>
      <c r="EEV234" s="111"/>
      <c r="EEW234" s="111"/>
      <c r="EEX234" s="111"/>
      <c r="EEY234" s="111"/>
      <c r="EEZ234" s="111"/>
      <c r="EFA234" s="111"/>
      <c r="EFB234" s="111"/>
      <c r="EFC234" s="111"/>
      <c r="EFD234" s="111"/>
      <c r="EFE234" s="111"/>
      <c r="EFF234" s="111"/>
      <c r="EFG234" s="111"/>
      <c r="EFH234" s="111"/>
      <c r="EFI234" s="111"/>
      <c r="EFJ234" s="111"/>
      <c r="EFK234" s="111"/>
      <c r="EFL234" s="111"/>
      <c r="EFM234" s="111"/>
      <c r="EFN234" s="111"/>
      <c r="EFO234" s="111"/>
      <c r="EFP234" s="111"/>
      <c r="EFQ234" s="111"/>
      <c r="EFR234" s="111"/>
      <c r="EFS234" s="111"/>
      <c r="EFT234" s="111"/>
      <c r="EFU234" s="111"/>
      <c r="EFV234" s="111"/>
      <c r="EFW234" s="111"/>
      <c r="EFX234" s="111"/>
      <c r="EFY234" s="111"/>
      <c r="EFZ234" s="111"/>
      <c r="EGA234" s="111"/>
      <c r="EGB234" s="111"/>
      <c r="EGC234" s="111"/>
      <c r="EGD234" s="111"/>
      <c r="EGE234" s="111"/>
      <c r="EGF234" s="111"/>
      <c r="EGG234" s="111"/>
      <c r="EGH234" s="111"/>
      <c r="EGI234" s="111"/>
      <c r="EGJ234" s="111"/>
      <c r="EGK234" s="111"/>
      <c r="EGL234" s="111"/>
      <c r="EGM234" s="111"/>
      <c r="EGN234" s="111"/>
      <c r="EGO234" s="111"/>
      <c r="EGP234" s="111"/>
      <c r="EGQ234" s="111"/>
      <c r="EGR234" s="111"/>
      <c r="EGS234" s="111"/>
      <c r="EGT234" s="111"/>
      <c r="EGU234" s="111"/>
      <c r="EGV234" s="111"/>
      <c r="EGW234" s="111"/>
      <c r="EGX234" s="111"/>
      <c r="EGY234" s="111"/>
      <c r="EGZ234" s="111"/>
      <c r="EHA234" s="111"/>
      <c r="EHB234" s="111"/>
      <c r="EHC234" s="111"/>
      <c r="EHD234" s="111"/>
      <c r="EHE234" s="111"/>
      <c r="EHF234" s="111"/>
      <c r="EHG234" s="111"/>
      <c r="EHH234" s="111"/>
      <c r="EHI234" s="111"/>
      <c r="EHJ234" s="111"/>
      <c r="EHK234" s="111"/>
      <c r="EHL234" s="111"/>
      <c r="EHM234" s="111"/>
      <c r="EHN234" s="111"/>
      <c r="EHO234" s="111"/>
      <c r="EHP234" s="111"/>
      <c r="EHQ234" s="111"/>
      <c r="EHR234" s="111"/>
      <c r="EHS234" s="111"/>
      <c r="EHT234" s="111"/>
      <c r="EHU234" s="111"/>
      <c r="EHV234" s="111"/>
      <c r="EHW234" s="111"/>
      <c r="EHX234" s="111"/>
      <c r="EHY234" s="111"/>
      <c r="EHZ234" s="111"/>
      <c r="EIA234" s="111"/>
      <c r="EIB234" s="111"/>
      <c r="EIC234" s="111"/>
      <c r="EID234" s="111"/>
      <c r="EIE234" s="111"/>
      <c r="EIF234" s="111"/>
      <c r="EIG234" s="111"/>
      <c r="EIH234" s="111"/>
      <c r="EII234" s="111"/>
      <c r="EIJ234" s="111"/>
      <c r="EIK234" s="111"/>
      <c r="EIL234" s="111"/>
      <c r="EIM234" s="111"/>
      <c r="EIN234" s="111"/>
      <c r="EIO234" s="111"/>
      <c r="EIP234" s="111"/>
      <c r="EIQ234" s="111"/>
      <c r="EIR234" s="111"/>
      <c r="EIS234" s="111"/>
      <c r="EIT234" s="111"/>
      <c r="EIU234" s="111"/>
      <c r="EIV234" s="111"/>
      <c r="EIW234" s="111"/>
      <c r="EIX234" s="111"/>
      <c r="EIY234" s="111"/>
      <c r="EIZ234" s="111"/>
      <c r="EJA234" s="111"/>
      <c r="EJB234" s="111"/>
      <c r="EJC234" s="111"/>
      <c r="EJD234" s="111"/>
      <c r="EJE234" s="111"/>
      <c r="EJF234" s="111"/>
      <c r="EJG234" s="111"/>
      <c r="EJH234" s="111"/>
      <c r="EJI234" s="111"/>
      <c r="EJJ234" s="111"/>
      <c r="EJK234" s="111"/>
      <c r="EJL234" s="111"/>
      <c r="EJM234" s="111"/>
      <c r="EJN234" s="111"/>
      <c r="EJO234" s="111"/>
      <c r="EJP234" s="111"/>
      <c r="EJQ234" s="111"/>
      <c r="EJR234" s="111"/>
      <c r="EJS234" s="111"/>
      <c r="EJT234" s="111"/>
      <c r="EJU234" s="111"/>
      <c r="EJV234" s="111"/>
      <c r="EJW234" s="111"/>
      <c r="EJX234" s="111"/>
      <c r="EJY234" s="111"/>
      <c r="EJZ234" s="111"/>
      <c r="EKA234" s="111"/>
      <c r="EKB234" s="111"/>
      <c r="EKC234" s="111"/>
      <c r="EKD234" s="111"/>
      <c r="EKE234" s="111"/>
      <c r="EKF234" s="111"/>
      <c r="EKG234" s="111"/>
      <c r="EKH234" s="111"/>
      <c r="EKI234" s="111"/>
      <c r="EKJ234" s="111"/>
      <c r="EKK234" s="111"/>
      <c r="EKL234" s="111"/>
      <c r="EKM234" s="111"/>
      <c r="EKN234" s="111"/>
      <c r="EKO234" s="111"/>
      <c r="EKP234" s="111"/>
      <c r="EKQ234" s="111"/>
      <c r="EKR234" s="111"/>
      <c r="EKS234" s="111"/>
      <c r="EKT234" s="111"/>
      <c r="EKU234" s="111"/>
      <c r="EKV234" s="111"/>
      <c r="EKW234" s="111"/>
      <c r="EKX234" s="111"/>
      <c r="EKY234" s="111"/>
      <c r="EKZ234" s="111"/>
      <c r="ELA234" s="111"/>
      <c r="ELB234" s="111"/>
      <c r="ELC234" s="111"/>
      <c r="ELD234" s="111"/>
      <c r="ELE234" s="111"/>
      <c r="ELF234" s="111"/>
      <c r="ELG234" s="111"/>
      <c r="ELH234" s="111"/>
      <c r="ELI234" s="111"/>
      <c r="ELJ234" s="111"/>
      <c r="ELK234" s="111"/>
      <c r="ELL234" s="111"/>
      <c r="ELM234" s="111"/>
      <c r="ELN234" s="111"/>
      <c r="ELO234" s="111"/>
      <c r="ELP234" s="111"/>
      <c r="ELQ234" s="111"/>
      <c r="ELR234" s="111"/>
      <c r="ELS234" s="111"/>
      <c r="ELT234" s="111"/>
      <c r="ELU234" s="111"/>
      <c r="ELV234" s="111"/>
      <c r="ELW234" s="111"/>
      <c r="ELX234" s="111"/>
      <c r="ELY234" s="111"/>
      <c r="ELZ234" s="111"/>
      <c r="EMA234" s="111"/>
      <c r="EMB234" s="111"/>
      <c r="EMC234" s="111"/>
      <c r="EMD234" s="111"/>
      <c r="EME234" s="111"/>
      <c r="EMF234" s="111"/>
      <c r="EMG234" s="111"/>
      <c r="EMH234" s="111"/>
      <c r="EMI234" s="111"/>
      <c r="EMJ234" s="111"/>
      <c r="EMK234" s="111"/>
      <c r="EML234" s="111"/>
      <c r="EMM234" s="111"/>
      <c r="EMN234" s="111"/>
      <c r="EMO234" s="111"/>
      <c r="EMP234" s="111"/>
      <c r="EMQ234" s="111"/>
      <c r="EMR234" s="111"/>
      <c r="EMS234" s="111"/>
      <c r="EMT234" s="111"/>
      <c r="EMU234" s="111"/>
      <c r="EMV234" s="111"/>
      <c r="EMW234" s="111"/>
      <c r="EMX234" s="111"/>
      <c r="EMY234" s="111"/>
      <c r="EMZ234" s="111"/>
      <c r="ENA234" s="111"/>
      <c r="ENB234" s="111"/>
      <c r="ENC234" s="111"/>
      <c r="END234" s="111"/>
      <c r="ENE234" s="111"/>
      <c r="ENF234" s="111"/>
      <c r="ENG234" s="111"/>
      <c r="ENH234" s="111"/>
      <c r="ENI234" s="111"/>
      <c r="ENJ234" s="111"/>
      <c r="ENK234" s="111"/>
      <c r="ENL234" s="111"/>
      <c r="ENM234" s="111"/>
      <c r="ENN234" s="111"/>
      <c r="ENO234" s="111"/>
      <c r="ENP234" s="111"/>
      <c r="ENQ234" s="111"/>
      <c r="ENR234" s="111"/>
      <c r="ENS234" s="111"/>
      <c r="ENT234" s="111"/>
      <c r="ENU234" s="111"/>
      <c r="ENV234" s="111"/>
      <c r="ENW234" s="111"/>
      <c r="ENX234" s="111"/>
      <c r="ENY234" s="111"/>
      <c r="ENZ234" s="111"/>
      <c r="EOA234" s="111"/>
      <c r="EOB234" s="111"/>
      <c r="EOC234" s="111"/>
      <c r="EOD234" s="111"/>
      <c r="EOE234" s="111"/>
      <c r="EOF234" s="111"/>
    </row>
    <row r="235" spans="1:3776" s="73" customFormat="1" ht="63">
      <c r="A235" s="63" t="s">
        <v>192</v>
      </c>
      <c r="B235" s="61"/>
      <c r="C235" s="62">
        <f t="shared" si="13"/>
        <v>0</v>
      </c>
      <c r="D235" s="150">
        <f>D236</f>
        <v>0</v>
      </c>
      <c r="E235" s="150">
        <f t="shared" ref="E235:F235" si="16">E236</f>
        <v>0</v>
      </c>
      <c r="F235" s="150">
        <f t="shared" si="16"/>
        <v>0</v>
      </c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  <c r="AV235" s="111"/>
      <c r="AW235" s="111"/>
      <c r="AX235" s="111"/>
      <c r="AY235" s="111"/>
      <c r="AZ235" s="111"/>
      <c r="BA235" s="111"/>
      <c r="BB235" s="111"/>
      <c r="BC235" s="111"/>
      <c r="BD235" s="111"/>
      <c r="BE235" s="111"/>
      <c r="BF235" s="111"/>
      <c r="BG235" s="111"/>
      <c r="BH235" s="111"/>
      <c r="BI235" s="111"/>
      <c r="BJ235" s="111"/>
      <c r="BK235" s="111"/>
      <c r="BL235" s="111"/>
      <c r="BM235" s="111"/>
      <c r="BN235" s="111"/>
      <c r="BO235" s="111"/>
      <c r="BP235" s="111"/>
      <c r="BQ235" s="111"/>
      <c r="BR235" s="111"/>
      <c r="BS235" s="111"/>
      <c r="BT235" s="111"/>
      <c r="BU235" s="111"/>
      <c r="BV235" s="111"/>
      <c r="BW235" s="111"/>
      <c r="BX235" s="111"/>
      <c r="BY235" s="111"/>
      <c r="BZ235" s="111"/>
      <c r="CA235" s="111"/>
      <c r="CB235" s="111"/>
      <c r="CC235" s="111"/>
      <c r="CD235" s="111"/>
      <c r="CE235" s="111"/>
      <c r="CF235" s="111"/>
      <c r="CG235" s="111"/>
      <c r="CH235" s="111"/>
      <c r="CI235" s="111"/>
      <c r="CJ235" s="111"/>
      <c r="CK235" s="111"/>
      <c r="CL235" s="111"/>
      <c r="CM235" s="111"/>
      <c r="CN235" s="111"/>
      <c r="CO235" s="111"/>
      <c r="CP235" s="111"/>
      <c r="CQ235" s="111"/>
      <c r="CR235" s="111"/>
      <c r="CS235" s="111"/>
      <c r="CT235" s="111"/>
      <c r="CU235" s="111"/>
      <c r="CV235" s="111"/>
      <c r="CW235" s="111"/>
      <c r="CX235" s="111"/>
      <c r="CY235" s="111"/>
      <c r="CZ235" s="111"/>
      <c r="DA235" s="111"/>
      <c r="DB235" s="111"/>
      <c r="DC235" s="111"/>
      <c r="DD235" s="111"/>
      <c r="DE235" s="111"/>
      <c r="DF235" s="111"/>
      <c r="DG235" s="111"/>
      <c r="DH235" s="111"/>
      <c r="DI235" s="111"/>
      <c r="DJ235" s="111"/>
      <c r="DK235" s="111"/>
      <c r="DL235" s="111"/>
      <c r="DM235" s="111"/>
      <c r="DN235" s="111"/>
      <c r="DO235" s="111"/>
      <c r="DP235" s="111"/>
      <c r="DQ235" s="111"/>
      <c r="DR235" s="111"/>
      <c r="DS235" s="111"/>
      <c r="DT235" s="111"/>
      <c r="DU235" s="111"/>
      <c r="DV235" s="111"/>
      <c r="DW235" s="111"/>
      <c r="DX235" s="111"/>
      <c r="DY235" s="111"/>
      <c r="DZ235" s="111"/>
      <c r="EA235" s="111"/>
      <c r="EB235" s="111"/>
      <c r="EC235" s="111"/>
      <c r="ED235" s="111"/>
      <c r="EE235" s="111"/>
      <c r="EF235" s="111"/>
      <c r="EG235" s="111"/>
      <c r="EH235" s="111"/>
      <c r="EI235" s="111"/>
      <c r="EJ235" s="111"/>
      <c r="EK235" s="111"/>
      <c r="EL235" s="111"/>
      <c r="EM235" s="111"/>
      <c r="EN235" s="111"/>
      <c r="EO235" s="111"/>
      <c r="EP235" s="111"/>
      <c r="EQ235" s="111"/>
      <c r="ER235" s="111"/>
      <c r="ES235" s="111"/>
      <c r="ET235" s="111"/>
      <c r="EU235" s="111"/>
      <c r="EV235" s="111"/>
      <c r="EW235" s="111"/>
      <c r="EX235" s="111"/>
      <c r="EY235" s="111"/>
      <c r="EZ235" s="111"/>
      <c r="FA235" s="111"/>
      <c r="FB235" s="111"/>
      <c r="FC235" s="111"/>
      <c r="FD235" s="111"/>
      <c r="FE235" s="111"/>
      <c r="FF235" s="111"/>
      <c r="FG235" s="111"/>
      <c r="FH235" s="111"/>
      <c r="FI235" s="111"/>
      <c r="FJ235" s="111"/>
      <c r="FK235" s="111"/>
      <c r="FL235" s="111"/>
      <c r="FM235" s="111"/>
      <c r="FN235" s="111"/>
      <c r="FO235" s="111"/>
      <c r="FP235" s="111"/>
      <c r="FQ235" s="111"/>
      <c r="FR235" s="111"/>
      <c r="FS235" s="111"/>
      <c r="FT235" s="111"/>
      <c r="FU235" s="111"/>
      <c r="FV235" s="111"/>
      <c r="FW235" s="111"/>
      <c r="FX235" s="111"/>
      <c r="FY235" s="111"/>
      <c r="FZ235" s="111"/>
      <c r="GA235" s="111"/>
      <c r="GB235" s="111"/>
      <c r="GC235" s="111"/>
      <c r="GD235" s="111"/>
      <c r="GE235" s="111"/>
      <c r="GF235" s="111"/>
      <c r="GG235" s="111"/>
      <c r="GH235" s="111"/>
      <c r="GI235" s="111"/>
      <c r="GJ235" s="111"/>
      <c r="GK235" s="111"/>
      <c r="GL235" s="111"/>
      <c r="GM235" s="111"/>
      <c r="GN235" s="111"/>
      <c r="GO235" s="111"/>
      <c r="GP235" s="111"/>
      <c r="GQ235" s="111"/>
      <c r="GR235" s="111"/>
      <c r="GS235" s="111"/>
      <c r="GT235" s="111"/>
      <c r="GU235" s="111"/>
      <c r="GV235" s="111"/>
      <c r="GW235" s="111"/>
      <c r="GX235" s="111"/>
      <c r="GY235" s="111"/>
      <c r="GZ235" s="111"/>
      <c r="HA235" s="111"/>
      <c r="HB235" s="111"/>
      <c r="HC235" s="111"/>
      <c r="HD235" s="111"/>
      <c r="HE235" s="111"/>
      <c r="HF235" s="111"/>
      <c r="HG235" s="111"/>
      <c r="HH235" s="111"/>
      <c r="HI235" s="111"/>
      <c r="HJ235" s="111"/>
      <c r="HK235" s="111"/>
      <c r="HL235" s="111"/>
      <c r="HM235" s="111"/>
      <c r="HN235" s="111"/>
      <c r="HO235" s="111"/>
      <c r="HP235" s="111"/>
      <c r="HQ235" s="111"/>
      <c r="HR235" s="111"/>
      <c r="HS235" s="111"/>
      <c r="HT235" s="111"/>
      <c r="HU235" s="111"/>
      <c r="HV235" s="111"/>
      <c r="HW235" s="111"/>
      <c r="HX235" s="111"/>
      <c r="HY235" s="111"/>
      <c r="HZ235" s="111"/>
      <c r="IA235" s="111"/>
      <c r="IB235" s="111"/>
      <c r="IC235" s="111"/>
      <c r="ID235" s="111"/>
      <c r="IE235" s="111"/>
      <c r="IF235" s="111"/>
      <c r="IG235" s="111"/>
      <c r="IH235" s="111"/>
      <c r="II235" s="111"/>
      <c r="IJ235" s="111"/>
      <c r="IK235" s="111"/>
      <c r="IL235" s="111"/>
      <c r="IM235" s="111"/>
      <c r="IN235" s="111"/>
      <c r="IO235" s="111"/>
      <c r="IP235" s="111"/>
      <c r="IQ235" s="111"/>
      <c r="IR235" s="111"/>
      <c r="IS235" s="111"/>
      <c r="IT235" s="111"/>
      <c r="IU235" s="111"/>
      <c r="IV235" s="111"/>
      <c r="IW235" s="111"/>
      <c r="IX235" s="111"/>
      <c r="IY235" s="111"/>
      <c r="IZ235" s="111"/>
      <c r="JA235" s="111"/>
      <c r="JB235" s="111"/>
      <c r="JC235" s="111"/>
      <c r="JD235" s="111"/>
      <c r="JE235" s="111"/>
      <c r="JF235" s="111"/>
      <c r="JG235" s="111"/>
      <c r="JH235" s="111"/>
      <c r="JI235" s="111"/>
      <c r="JJ235" s="111"/>
      <c r="JK235" s="111"/>
      <c r="JL235" s="111"/>
      <c r="JM235" s="111"/>
      <c r="JN235" s="111"/>
      <c r="JO235" s="111"/>
      <c r="JP235" s="111"/>
      <c r="JQ235" s="111"/>
      <c r="JR235" s="111"/>
      <c r="JS235" s="111"/>
      <c r="JT235" s="111"/>
      <c r="JU235" s="111"/>
      <c r="JV235" s="111"/>
      <c r="JW235" s="111"/>
      <c r="JX235" s="111"/>
      <c r="JY235" s="111"/>
      <c r="JZ235" s="111"/>
      <c r="KA235" s="111"/>
      <c r="KB235" s="111"/>
      <c r="KC235" s="111"/>
      <c r="KD235" s="111"/>
      <c r="KE235" s="111"/>
      <c r="KF235" s="111"/>
      <c r="KG235" s="111"/>
      <c r="KH235" s="111"/>
      <c r="KI235" s="111"/>
      <c r="KJ235" s="111"/>
      <c r="KK235" s="111"/>
      <c r="KL235" s="111"/>
      <c r="KM235" s="111"/>
      <c r="KN235" s="111"/>
      <c r="KO235" s="111"/>
      <c r="KP235" s="111"/>
      <c r="KQ235" s="111"/>
      <c r="KR235" s="111"/>
      <c r="KS235" s="111"/>
      <c r="KT235" s="111"/>
      <c r="KU235" s="111"/>
      <c r="KV235" s="111"/>
      <c r="KW235" s="111"/>
      <c r="KX235" s="111"/>
      <c r="KY235" s="111"/>
      <c r="KZ235" s="111"/>
      <c r="LA235" s="111"/>
      <c r="LB235" s="111"/>
      <c r="LC235" s="111"/>
      <c r="LD235" s="111"/>
      <c r="LE235" s="111"/>
      <c r="LF235" s="111"/>
      <c r="LG235" s="111"/>
      <c r="LH235" s="111"/>
      <c r="LI235" s="111"/>
      <c r="LJ235" s="111"/>
      <c r="LK235" s="111"/>
      <c r="LL235" s="111"/>
      <c r="LM235" s="111"/>
      <c r="LN235" s="111"/>
      <c r="LO235" s="111"/>
      <c r="LP235" s="111"/>
      <c r="LQ235" s="111"/>
      <c r="LR235" s="111"/>
      <c r="LS235" s="111"/>
      <c r="LT235" s="111"/>
      <c r="LU235" s="111"/>
      <c r="LV235" s="111"/>
      <c r="LW235" s="111"/>
      <c r="LX235" s="111"/>
      <c r="LY235" s="111"/>
      <c r="LZ235" s="111"/>
      <c r="MA235" s="111"/>
      <c r="MB235" s="111"/>
      <c r="MC235" s="111"/>
      <c r="MD235" s="111"/>
      <c r="ME235" s="111"/>
      <c r="MF235" s="111"/>
      <c r="MG235" s="111"/>
      <c r="MH235" s="111"/>
      <c r="MI235" s="111"/>
      <c r="MJ235" s="111"/>
      <c r="MK235" s="111"/>
      <c r="ML235" s="111"/>
      <c r="MM235" s="111"/>
      <c r="MN235" s="111"/>
      <c r="MO235" s="111"/>
      <c r="MP235" s="111"/>
      <c r="MQ235" s="111"/>
      <c r="MR235" s="111"/>
      <c r="MS235" s="111"/>
      <c r="MT235" s="111"/>
      <c r="MU235" s="111"/>
      <c r="MV235" s="111"/>
      <c r="MW235" s="111"/>
      <c r="MX235" s="111"/>
      <c r="MY235" s="111"/>
      <c r="MZ235" s="111"/>
      <c r="NA235" s="111"/>
      <c r="NB235" s="111"/>
      <c r="NC235" s="111"/>
      <c r="ND235" s="111"/>
      <c r="NE235" s="111"/>
      <c r="NF235" s="111"/>
      <c r="NG235" s="111"/>
      <c r="NH235" s="111"/>
      <c r="NI235" s="111"/>
      <c r="NJ235" s="111"/>
      <c r="NK235" s="111"/>
      <c r="NL235" s="111"/>
      <c r="NM235" s="111"/>
      <c r="NN235" s="111"/>
      <c r="NO235" s="111"/>
      <c r="NP235" s="111"/>
      <c r="NQ235" s="111"/>
      <c r="NR235" s="111"/>
      <c r="NS235" s="111"/>
      <c r="NT235" s="111"/>
      <c r="NU235" s="111"/>
      <c r="NV235" s="111"/>
      <c r="NW235" s="111"/>
      <c r="NX235" s="111"/>
      <c r="NY235" s="111"/>
      <c r="NZ235" s="111"/>
      <c r="OA235" s="111"/>
      <c r="OB235" s="111"/>
      <c r="OC235" s="111"/>
      <c r="OD235" s="111"/>
      <c r="OE235" s="111"/>
      <c r="OF235" s="111"/>
      <c r="OG235" s="111"/>
      <c r="OH235" s="111"/>
      <c r="OI235" s="111"/>
      <c r="OJ235" s="111"/>
      <c r="OK235" s="111"/>
      <c r="OL235" s="111"/>
      <c r="OM235" s="111"/>
      <c r="ON235" s="111"/>
      <c r="OO235" s="111"/>
      <c r="OP235" s="111"/>
      <c r="OQ235" s="111"/>
      <c r="OR235" s="111"/>
      <c r="OS235" s="111"/>
      <c r="OT235" s="111"/>
      <c r="OU235" s="111"/>
      <c r="OV235" s="111"/>
      <c r="OW235" s="111"/>
      <c r="OX235" s="111"/>
      <c r="OY235" s="111"/>
      <c r="OZ235" s="111"/>
      <c r="PA235" s="111"/>
      <c r="PB235" s="111"/>
      <c r="PC235" s="111"/>
      <c r="PD235" s="111"/>
      <c r="PE235" s="111"/>
      <c r="PF235" s="111"/>
      <c r="PG235" s="111"/>
      <c r="PH235" s="111"/>
      <c r="PI235" s="111"/>
      <c r="PJ235" s="111"/>
      <c r="PK235" s="111"/>
      <c r="PL235" s="111"/>
      <c r="PM235" s="111"/>
      <c r="PN235" s="111"/>
      <c r="PO235" s="111"/>
      <c r="PP235" s="111"/>
      <c r="PQ235" s="111"/>
      <c r="PR235" s="111"/>
      <c r="PS235" s="111"/>
      <c r="PT235" s="111"/>
      <c r="PU235" s="111"/>
      <c r="PV235" s="111"/>
      <c r="PW235" s="111"/>
      <c r="PX235" s="111"/>
      <c r="PY235" s="111"/>
      <c r="PZ235" s="111"/>
      <c r="QA235" s="111"/>
      <c r="QB235" s="111"/>
      <c r="QC235" s="111"/>
      <c r="QD235" s="111"/>
      <c r="QE235" s="111"/>
      <c r="QF235" s="111"/>
      <c r="QG235" s="111"/>
      <c r="QH235" s="111"/>
      <c r="QI235" s="111"/>
      <c r="QJ235" s="111"/>
      <c r="QK235" s="111"/>
      <c r="QL235" s="111"/>
      <c r="QM235" s="111"/>
      <c r="QN235" s="111"/>
      <c r="QO235" s="111"/>
      <c r="QP235" s="111"/>
      <c r="QQ235" s="111"/>
      <c r="QR235" s="111"/>
      <c r="QS235" s="111"/>
      <c r="QT235" s="111"/>
      <c r="QU235" s="111"/>
      <c r="QV235" s="111"/>
      <c r="QW235" s="111"/>
      <c r="QX235" s="111"/>
      <c r="QY235" s="111"/>
      <c r="QZ235" s="111"/>
      <c r="RA235" s="111"/>
      <c r="RB235" s="111"/>
      <c r="RC235" s="111"/>
      <c r="RD235" s="111"/>
      <c r="RE235" s="111"/>
      <c r="RF235" s="111"/>
      <c r="RG235" s="111"/>
      <c r="RH235" s="111"/>
      <c r="RI235" s="111"/>
      <c r="RJ235" s="111"/>
      <c r="RK235" s="111"/>
      <c r="RL235" s="111"/>
      <c r="RM235" s="111"/>
      <c r="RN235" s="111"/>
      <c r="RO235" s="111"/>
      <c r="RP235" s="111"/>
      <c r="RQ235" s="111"/>
      <c r="RR235" s="111"/>
      <c r="RS235" s="111"/>
      <c r="RT235" s="111"/>
      <c r="RU235" s="111"/>
      <c r="RV235" s="111"/>
      <c r="RW235" s="111"/>
      <c r="RX235" s="111"/>
      <c r="RY235" s="111"/>
      <c r="RZ235" s="111"/>
      <c r="SA235" s="111"/>
      <c r="SB235" s="111"/>
      <c r="SC235" s="111"/>
      <c r="SD235" s="111"/>
      <c r="SE235" s="111"/>
      <c r="SF235" s="111"/>
      <c r="SG235" s="111"/>
      <c r="SH235" s="111"/>
      <c r="SI235" s="111"/>
      <c r="SJ235" s="111"/>
      <c r="SK235" s="111"/>
      <c r="SL235" s="111"/>
      <c r="SM235" s="111"/>
      <c r="SN235" s="111"/>
      <c r="SO235" s="111"/>
      <c r="SP235" s="111"/>
      <c r="SQ235" s="111"/>
      <c r="SR235" s="111"/>
      <c r="SS235" s="111"/>
      <c r="ST235" s="111"/>
      <c r="SU235" s="111"/>
      <c r="SV235" s="111"/>
      <c r="SW235" s="111"/>
      <c r="SX235" s="111"/>
      <c r="SY235" s="111"/>
      <c r="SZ235" s="111"/>
      <c r="TA235" s="111"/>
      <c r="TB235" s="111"/>
      <c r="TC235" s="111"/>
      <c r="TD235" s="111"/>
      <c r="TE235" s="111"/>
      <c r="TF235" s="111"/>
      <c r="TG235" s="111"/>
      <c r="TH235" s="111"/>
      <c r="TI235" s="111"/>
      <c r="TJ235" s="111"/>
      <c r="TK235" s="111"/>
      <c r="TL235" s="111"/>
      <c r="TM235" s="111"/>
      <c r="TN235" s="111"/>
      <c r="TO235" s="111"/>
      <c r="TP235" s="111"/>
      <c r="TQ235" s="111"/>
      <c r="TR235" s="111"/>
      <c r="TS235" s="111"/>
      <c r="TT235" s="111"/>
      <c r="TU235" s="111"/>
      <c r="TV235" s="111"/>
      <c r="TW235" s="111"/>
      <c r="TX235" s="111"/>
      <c r="TY235" s="111"/>
      <c r="TZ235" s="111"/>
      <c r="UA235" s="111"/>
      <c r="UB235" s="111"/>
      <c r="UC235" s="111"/>
      <c r="UD235" s="111"/>
      <c r="UE235" s="111"/>
      <c r="UF235" s="111"/>
      <c r="UG235" s="111"/>
      <c r="UH235" s="111"/>
      <c r="UI235" s="111"/>
      <c r="UJ235" s="111"/>
      <c r="UK235" s="111"/>
      <c r="UL235" s="111"/>
      <c r="UM235" s="111"/>
      <c r="UN235" s="111"/>
      <c r="UO235" s="111"/>
      <c r="UP235" s="111"/>
      <c r="UQ235" s="111"/>
      <c r="UR235" s="111"/>
      <c r="US235" s="111"/>
      <c r="UT235" s="111"/>
      <c r="UU235" s="111"/>
      <c r="UV235" s="111"/>
      <c r="UW235" s="111"/>
      <c r="UX235" s="111"/>
      <c r="UY235" s="111"/>
      <c r="UZ235" s="111"/>
      <c r="VA235" s="111"/>
      <c r="VB235" s="111"/>
      <c r="VC235" s="111"/>
      <c r="VD235" s="111"/>
      <c r="VE235" s="111"/>
      <c r="VF235" s="111"/>
      <c r="VG235" s="111"/>
      <c r="VH235" s="111"/>
      <c r="VI235" s="111"/>
      <c r="VJ235" s="111"/>
      <c r="VK235" s="111"/>
      <c r="VL235" s="111"/>
      <c r="VM235" s="111"/>
      <c r="VN235" s="111"/>
      <c r="VO235" s="111"/>
      <c r="VP235" s="111"/>
      <c r="VQ235" s="111"/>
      <c r="VR235" s="111"/>
      <c r="VS235" s="111"/>
      <c r="VT235" s="111"/>
      <c r="VU235" s="111"/>
      <c r="VV235" s="111"/>
      <c r="VW235" s="111"/>
      <c r="VX235" s="111"/>
      <c r="VY235" s="111"/>
      <c r="VZ235" s="111"/>
      <c r="WA235" s="111"/>
      <c r="WB235" s="111"/>
      <c r="WC235" s="111"/>
      <c r="WD235" s="111"/>
      <c r="WE235" s="111"/>
      <c r="WF235" s="111"/>
      <c r="WG235" s="111"/>
      <c r="WH235" s="111"/>
      <c r="WI235" s="111"/>
      <c r="WJ235" s="111"/>
      <c r="WK235" s="111"/>
      <c r="WL235" s="111"/>
      <c r="WM235" s="111"/>
      <c r="WN235" s="111"/>
      <c r="WO235" s="111"/>
      <c r="WP235" s="111"/>
      <c r="WQ235" s="111"/>
      <c r="WR235" s="111"/>
      <c r="WS235" s="111"/>
      <c r="WT235" s="111"/>
      <c r="WU235" s="111"/>
      <c r="WV235" s="111"/>
      <c r="WW235" s="111"/>
      <c r="WX235" s="111"/>
      <c r="WY235" s="111"/>
      <c r="WZ235" s="111"/>
      <c r="XA235" s="111"/>
      <c r="XB235" s="111"/>
      <c r="XC235" s="111"/>
      <c r="XD235" s="111"/>
      <c r="XE235" s="111"/>
      <c r="XF235" s="111"/>
      <c r="XG235" s="111"/>
      <c r="XH235" s="111"/>
      <c r="XI235" s="111"/>
      <c r="XJ235" s="111"/>
      <c r="XK235" s="111"/>
      <c r="XL235" s="111"/>
      <c r="XM235" s="111"/>
      <c r="XN235" s="111"/>
      <c r="XO235" s="111"/>
      <c r="XP235" s="111"/>
      <c r="XQ235" s="111"/>
      <c r="XR235" s="111"/>
      <c r="XS235" s="111"/>
      <c r="XT235" s="111"/>
      <c r="XU235" s="111"/>
      <c r="XV235" s="111"/>
      <c r="XW235" s="111"/>
      <c r="XX235" s="111"/>
      <c r="XY235" s="111"/>
      <c r="XZ235" s="111"/>
      <c r="YA235" s="111"/>
      <c r="YB235" s="111"/>
      <c r="YC235" s="111"/>
      <c r="YD235" s="111"/>
      <c r="YE235" s="111"/>
      <c r="YF235" s="111"/>
      <c r="YG235" s="111"/>
      <c r="YH235" s="111"/>
      <c r="YI235" s="111"/>
      <c r="YJ235" s="111"/>
      <c r="YK235" s="111"/>
      <c r="YL235" s="111"/>
      <c r="YM235" s="111"/>
      <c r="YN235" s="111"/>
      <c r="YO235" s="111"/>
      <c r="YP235" s="111"/>
      <c r="YQ235" s="111"/>
      <c r="YR235" s="111"/>
      <c r="YS235" s="111"/>
      <c r="YT235" s="111"/>
      <c r="YU235" s="111"/>
      <c r="YV235" s="111"/>
      <c r="YW235" s="111"/>
      <c r="YX235" s="111"/>
      <c r="YY235" s="111"/>
      <c r="YZ235" s="111"/>
      <c r="ZA235" s="111"/>
      <c r="ZB235" s="111"/>
      <c r="ZC235" s="111"/>
      <c r="ZD235" s="111"/>
      <c r="ZE235" s="111"/>
      <c r="ZF235" s="111"/>
      <c r="ZG235" s="111"/>
      <c r="ZH235" s="111"/>
      <c r="ZI235" s="111"/>
      <c r="ZJ235" s="111"/>
      <c r="ZK235" s="111"/>
      <c r="ZL235" s="111"/>
      <c r="ZM235" s="111"/>
      <c r="ZN235" s="111"/>
      <c r="ZO235" s="111"/>
      <c r="ZP235" s="111"/>
      <c r="ZQ235" s="111"/>
      <c r="ZR235" s="111"/>
      <c r="ZS235" s="111"/>
      <c r="ZT235" s="111"/>
      <c r="ZU235" s="111"/>
      <c r="ZV235" s="111"/>
      <c r="ZW235" s="111"/>
      <c r="ZX235" s="111"/>
      <c r="ZY235" s="111"/>
      <c r="ZZ235" s="111"/>
      <c r="AAA235" s="111"/>
      <c r="AAB235" s="111"/>
      <c r="AAC235" s="111"/>
      <c r="AAD235" s="111"/>
      <c r="AAE235" s="111"/>
      <c r="AAF235" s="111"/>
      <c r="AAG235" s="111"/>
      <c r="AAH235" s="111"/>
      <c r="AAI235" s="111"/>
      <c r="AAJ235" s="111"/>
      <c r="AAK235" s="111"/>
      <c r="AAL235" s="111"/>
      <c r="AAM235" s="111"/>
      <c r="AAN235" s="111"/>
      <c r="AAO235" s="111"/>
      <c r="AAP235" s="111"/>
      <c r="AAQ235" s="111"/>
      <c r="AAR235" s="111"/>
      <c r="AAS235" s="111"/>
      <c r="AAT235" s="111"/>
      <c r="AAU235" s="111"/>
      <c r="AAV235" s="111"/>
      <c r="AAW235" s="111"/>
      <c r="AAX235" s="111"/>
      <c r="AAY235" s="111"/>
      <c r="AAZ235" s="111"/>
      <c r="ABA235" s="111"/>
      <c r="ABB235" s="111"/>
      <c r="ABC235" s="111"/>
      <c r="ABD235" s="111"/>
      <c r="ABE235" s="111"/>
      <c r="ABF235" s="111"/>
      <c r="ABG235" s="111"/>
      <c r="ABH235" s="111"/>
      <c r="ABI235" s="111"/>
      <c r="ABJ235" s="111"/>
      <c r="ABK235" s="111"/>
      <c r="ABL235" s="111"/>
      <c r="ABM235" s="111"/>
      <c r="ABN235" s="111"/>
      <c r="ABO235" s="111"/>
      <c r="ABP235" s="111"/>
      <c r="ABQ235" s="111"/>
      <c r="ABR235" s="111"/>
      <c r="ABS235" s="111"/>
      <c r="ABT235" s="111"/>
      <c r="ABU235" s="111"/>
      <c r="ABV235" s="111"/>
      <c r="ABW235" s="111"/>
      <c r="ABX235" s="111"/>
      <c r="ABY235" s="111"/>
      <c r="ABZ235" s="111"/>
      <c r="ACA235" s="111"/>
      <c r="ACB235" s="111"/>
      <c r="ACC235" s="111"/>
      <c r="ACD235" s="111"/>
      <c r="ACE235" s="111"/>
      <c r="ACF235" s="111"/>
      <c r="ACG235" s="111"/>
      <c r="ACH235" s="111"/>
      <c r="ACI235" s="111"/>
      <c r="ACJ235" s="111"/>
      <c r="ACK235" s="111"/>
      <c r="ACL235" s="111"/>
      <c r="ACM235" s="111"/>
      <c r="ACN235" s="111"/>
      <c r="ACO235" s="111"/>
      <c r="ACP235" s="111"/>
      <c r="ACQ235" s="111"/>
      <c r="ACR235" s="111"/>
      <c r="ACS235" s="111"/>
      <c r="ACT235" s="111"/>
      <c r="ACU235" s="111"/>
      <c r="ACV235" s="111"/>
      <c r="ACW235" s="111"/>
      <c r="ACX235" s="111"/>
      <c r="ACY235" s="111"/>
      <c r="ACZ235" s="111"/>
      <c r="ADA235" s="111"/>
      <c r="ADB235" s="111"/>
      <c r="ADC235" s="111"/>
      <c r="ADD235" s="111"/>
      <c r="ADE235" s="111"/>
      <c r="ADF235" s="111"/>
      <c r="ADG235" s="111"/>
      <c r="ADH235" s="111"/>
      <c r="ADI235" s="111"/>
      <c r="ADJ235" s="111"/>
      <c r="ADK235" s="111"/>
      <c r="ADL235" s="111"/>
      <c r="ADM235" s="111"/>
      <c r="ADN235" s="111"/>
      <c r="ADO235" s="111"/>
      <c r="ADP235" s="111"/>
      <c r="ADQ235" s="111"/>
      <c r="ADR235" s="111"/>
      <c r="ADS235" s="111"/>
      <c r="ADT235" s="111"/>
      <c r="ADU235" s="111"/>
      <c r="ADV235" s="111"/>
      <c r="ADW235" s="111"/>
      <c r="ADX235" s="111"/>
      <c r="ADY235" s="111"/>
      <c r="ADZ235" s="111"/>
      <c r="AEA235" s="111"/>
      <c r="AEB235" s="111"/>
      <c r="AEC235" s="111"/>
      <c r="AED235" s="111"/>
      <c r="AEE235" s="111"/>
      <c r="AEF235" s="111"/>
      <c r="AEG235" s="111"/>
      <c r="AEH235" s="111"/>
      <c r="AEI235" s="111"/>
      <c r="AEJ235" s="111"/>
      <c r="AEK235" s="111"/>
      <c r="AEL235" s="111"/>
      <c r="AEM235" s="111"/>
      <c r="AEN235" s="111"/>
      <c r="AEO235" s="111"/>
      <c r="AEP235" s="111"/>
      <c r="AEQ235" s="111"/>
      <c r="AER235" s="111"/>
      <c r="AES235" s="111"/>
      <c r="AET235" s="111"/>
      <c r="AEU235" s="111"/>
      <c r="AEV235" s="111"/>
      <c r="AEW235" s="111"/>
      <c r="AEX235" s="111"/>
      <c r="AEY235" s="111"/>
      <c r="AEZ235" s="111"/>
      <c r="AFA235" s="111"/>
      <c r="AFB235" s="111"/>
      <c r="AFC235" s="111"/>
      <c r="AFD235" s="111"/>
      <c r="AFE235" s="111"/>
      <c r="AFF235" s="111"/>
      <c r="AFG235" s="111"/>
      <c r="AFH235" s="111"/>
      <c r="AFI235" s="111"/>
      <c r="AFJ235" s="111"/>
      <c r="AFK235" s="111"/>
      <c r="AFL235" s="111"/>
      <c r="AFM235" s="111"/>
      <c r="AFN235" s="111"/>
      <c r="AFO235" s="111"/>
      <c r="AFP235" s="111"/>
      <c r="AFQ235" s="111"/>
      <c r="AFR235" s="111"/>
      <c r="AFS235" s="111"/>
      <c r="AFT235" s="111"/>
      <c r="AFU235" s="111"/>
      <c r="AFV235" s="111"/>
      <c r="AFW235" s="111"/>
      <c r="AFX235" s="111"/>
      <c r="AFY235" s="111"/>
      <c r="AFZ235" s="111"/>
      <c r="AGA235" s="111"/>
      <c r="AGB235" s="111"/>
      <c r="AGC235" s="111"/>
      <c r="AGD235" s="111"/>
      <c r="AGE235" s="111"/>
      <c r="AGF235" s="111"/>
      <c r="AGG235" s="111"/>
      <c r="AGH235" s="111"/>
      <c r="AGI235" s="111"/>
      <c r="AGJ235" s="111"/>
      <c r="AGK235" s="111"/>
      <c r="AGL235" s="111"/>
      <c r="AGM235" s="111"/>
      <c r="AGN235" s="111"/>
      <c r="AGO235" s="111"/>
      <c r="AGP235" s="111"/>
      <c r="AGQ235" s="111"/>
      <c r="AGR235" s="111"/>
      <c r="AGS235" s="111"/>
      <c r="AGT235" s="111"/>
      <c r="AGU235" s="111"/>
      <c r="AGV235" s="111"/>
      <c r="AGW235" s="111"/>
      <c r="AGX235" s="111"/>
      <c r="AGY235" s="111"/>
      <c r="AGZ235" s="111"/>
      <c r="AHA235" s="111"/>
      <c r="AHB235" s="111"/>
      <c r="AHC235" s="111"/>
      <c r="AHD235" s="111"/>
      <c r="AHE235" s="111"/>
      <c r="AHF235" s="111"/>
      <c r="AHG235" s="111"/>
      <c r="AHH235" s="111"/>
      <c r="AHI235" s="111"/>
      <c r="AHJ235" s="111"/>
      <c r="AHK235" s="111"/>
      <c r="AHL235" s="111"/>
      <c r="AHM235" s="111"/>
      <c r="AHN235" s="111"/>
      <c r="AHO235" s="111"/>
      <c r="AHP235" s="111"/>
      <c r="AHQ235" s="111"/>
      <c r="AHR235" s="111"/>
      <c r="AHS235" s="111"/>
      <c r="AHT235" s="111"/>
      <c r="AHU235" s="111"/>
      <c r="AHV235" s="111"/>
      <c r="AHW235" s="111"/>
      <c r="AHX235" s="111"/>
      <c r="AHY235" s="111"/>
      <c r="AHZ235" s="111"/>
      <c r="AIA235" s="111"/>
      <c r="AIB235" s="111"/>
      <c r="AIC235" s="111"/>
      <c r="AID235" s="111"/>
      <c r="AIE235" s="111"/>
      <c r="AIF235" s="111"/>
      <c r="AIG235" s="111"/>
      <c r="AIH235" s="111"/>
      <c r="AII235" s="111"/>
      <c r="AIJ235" s="111"/>
      <c r="AIK235" s="111"/>
      <c r="AIL235" s="111"/>
      <c r="AIM235" s="111"/>
      <c r="AIN235" s="111"/>
      <c r="AIO235" s="111"/>
      <c r="AIP235" s="111"/>
      <c r="AIQ235" s="111"/>
      <c r="AIR235" s="111"/>
      <c r="AIS235" s="111"/>
      <c r="AIT235" s="111"/>
      <c r="AIU235" s="111"/>
      <c r="AIV235" s="111"/>
      <c r="AIW235" s="111"/>
      <c r="AIX235" s="111"/>
      <c r="AIY235" s="111"/>
      <c r="AIZ235" s="111"/>
      <c r="AJA235" s="111"/>
      <c r="AJB235" s="111"/>
      <c r="AJC235" s="111"/>
      <c r="AJD235" s="111"/>
      <c r="AJE235" s="111"/>
      <c r="AJF235" s="111"/>
      <c r="AJG235" s="111"/>
      <c r="AJH235" s="111"/>
      <c r="AJI235" s="111"/>
      <c r="AJJ235" s="111"/>
      <c r="AJK235" s="111"/>
      <c r="AJL235" s="111"/>
      <c r="AJM235" s="111"/>
      <c r="AJN235" s="111"/>
      <c r="AJO235" s="111"/>
      <c r="AJP235" s="111"/>
      <c r="AJQ235" s="111"/>
      <c r="AJR235" s="111"/>
      <c r="AJS235" s="111"/>
      <c r="AJT235" s="111"/>
      <c r="AJU235" s="111"/>
      <c r="AJV235" s="111"/>
      <c r="AJW235" s="111"/>
      <c r="AJX235" s="111"/>
      <c r="AJY235" s="111"/>
      <c r="AJZ235" s="111"/>
      <c r="AKA235" s="111"/>
      <c r="AKB235" s="111"/>
      <c r="AKC235" s="111"/>
      <c r="AKD235" s="111"/>
      <c r="AKE235" s="111"/>
      <c r="AKF235" s="111"/>
      <c r="AKG235" s="111"/>
      <c r="AKH235" s="111"/>
      <c r="AKI235" s="111"/>
      <c r="AKJ235" s="111"/>
      <c r="AKK235" s="111"/>
      <c r="AKL235" s="111"/>
      <c r="AKM235" s="111"/>
      <c r="AKN235" s="111"/>
      <c r="AKO235" s="111"/>
      <c r="AKP235" s="111"/>
      <c r="AKQ235" s="111"/>
      <c r="AKR235" s="111"/>
      <c r="AKS235" s="111"/>
      <c r="AKT235" s="111"/>
      <c r="AKU235" s="111"/>
      <c r="AKV235" s="111"/>
      <c r="AKW235" s="111"/>
      <c r="AKX235" s="111"/>
      <c r="AKY235" s="111"/>
      <c r="AKZ235" s="111"/>
      <c r="ALA235" s="111"/>
      <c r="ALB235" s="111"/>
      <c r="ALC235" s="111"/>
      <c r="ALD235" s="111"/>
      <c r="ALE235" s="111"/>
      <c r="ALF235" s="111"/>
      <c r="ALG235" s="111"/>
      <c r="ALH235" s="111"/>
      <c r="ALI235" s="111"/>
      <c r="ALJ235" s="111"/>
      <c r="ALK235" s="111"/>
      <c r="ALL235" s="111"/>
      <c r="ALM235" s="111"/>
      <c r="ALN235" s="111"/>
      <c r="ALO235" s="111"/>
      <c r="ALP235" s="111"/>
      <c r="ALQ235" s="111"/>
      <c r="ALR235" s="111"/>
      <c r="ALS235" s="111"/>
      <c r="ALT235" s="111"/>
      <c r="ALU235" s="111"/>
      <c r="ALV235" s="111"/>
      <c r="ALW235" s="111"/>
      <c r="ALX235" s="111"/>
      <c r="ALY235" s="111"/>
      <c r="ALZ235" s="111"/>
      <c r="AMA235" s="111"/>
      <c r="AMB235" s="111"/>
      <c r="AMC235" s="111"/>
      <c r="AMD235" s="111"/>
      <c r="AME235" s="111"/>
      <c r="AMF235" s="111"/>
      <c r="AMG235" s="111"/>
      <c r="AMH235" s="111"/>
      <c r="AMI235" s="111"/>
      <c r="AMJ235" s="111"/>
      <c r="AMK235" s="111"/>
      <c r="AML235" s="111"/>
      <c r="AMM235" s="111"/>
      <c r="AMN235" s="111"/>
      <c r="AMO235" s="111"/>
      <c r="AMP235" s="111"/>
      <c r="AMQ235" s="111"/>
      <c r="AMR235" s="111"/>
      <c r="AMS235" s="111"/>
      <c r="AMT235" s="111"/>
      <c r="AMU235" s="111"/>
      <c r="AMV235" s="111"/>
      <c r="AMW235" s="111"/>
      <c r="AMX235" s="111"/>
      <c r="AMY235" s="111"/>
      <c r="AMZ235" s="111"/>
      <c r="ANA235" s="111"/>
      <c r="ANB235" s="111"/>
      <c r="ANC235" s="111"/>
      <c r="AND235" s="111"/>
      <c r="ANE235" s="111"/>
      <c r="ANF235" s="111"/>
      <c r="ANG235" s="111"/>
      <c r="ANH235" s="111"/>
      <c r="ANI235" s="111"/>
      <c r="ANJ235" s="111"/>
      <c r="ANK235" s="111"/>
      <c r="ANL235" s="111"/>
      <c r="ANM235" s="111"/>
      <c r="ANN235" s="111"/>
      <c r="ANO235" s="111"/>
      <c r="ANP235" s="111"/>
      <c r="ANQ235" s="111"/>
      <c r="ANR235" s="111"/>
      <c r="ANS235" s="111"/>
      <c r="ANT235" s="111"/>
      <c r="ANU235" s="111"/>
      <c r="ANV235" s="111"/>
      <c r="ANW235" s="111"/>
      <c r="ANX235" s="111"/>
      <c r="ANY235" s="111"/>
      <c r="ANZ235" s="111"/>
      <c r="AOA235" s="111"/>
      <c r="AOB235" s="111"/>
      <c r="AOC235" s="111"/>
      <c r="AOD235" s="111"/>
      <c r="AOE235" s="111"/>
      <c r="AOF235" s="111"/>
      <c r="AOG235" s="111"/>
      <c r="AOH235" s="111"/>
      <c r="AOI235" s="111"/>
      <c r="AOJ235" s="111"/>
      <c r="AOK235" s="111"/>
      <c r="AOL235" s="111"/>
      <c r="AOM235" s="111"/>
      <c r="AON235" s="111"/>
      <c r="AOO235" s="111"/>
      <c r="AOP235" s="111"/>
      <c r="AOQ235" s="111"/>
      <c r="AOR235" s="111"/>
      <c r="AOS235" s="111"/>
      <c r="AOT235" s="111"/>
      <c r="AOU235" s="111"/>
      <c r="AOV235" s="111"/>
      <c r="AOW235" s="111"/>
      <c r="AOX235" s="111"/>
      <c r="AOY235" s="111"/>
      <c r="AOZ235" s="111"/>
      <c r="APA235" s="111"/>
      <c r="APB235" s="111"/>
      <c r="APC235" s="111"/>
      <c r="APD235" s="111"/>
      <c r="APE235" s="111"/>
      <c r="APF235" s="111"/>
      <c r="APG235" s="111"/>
      <c r="APH235" s="111"/>
      <c r="API235" s="111"/>
      <c r="APJ235" s="111"/>
      <c r="APK235" s="111"/>
      <c r="APL235" s="111"/>
      <c r="APM235" s="111"/>
      <c r="APN235" s="111"/>
      <c r="APO235" s="111"/>
      <c r="APP235" s="111"/>
      <c r="APQ235" s="111"/>
      <c r="APR235" s="111"/>
      <c r="APS235" s="111"/>
      <c r="APT235" s="111"/>
      <c r="APU235" s="111"/>
      <c r="APV235" s="111"/>
      <c r="APW235" s="111"/>
      <c r="APX235" s="111"/>
      <c r="APY235" s="111"/>
      <c r="APZ235" s="111"/>
      <c r="AQA235" s="111"/>
      <c r="AQB235" s="111"/>
      <c r="AQC235" s="111"/>
      <c r="AQD235" s="111"/>
      <c r="AQE235" s="111"/>
      <c r="AQF235" s="111"/>
      <c r="AQG235" s="111"/>
      <c r="AQH235" s="111"/>
      <c r="AQI235" s="111"/>
      <c r="AQJ235" s="111"/>
      <c r="AQK235" s="111"/>
      <c r="AQL235" s="111"/>
      <c r="AQM235" s="111"/>
      <c r="AQN235" s="111"/>
      <c r="AQO235" s="111"/>
      <c r="AQP235" s="111"/>
      <c r="AQQ235" s="111"/>
      <c r="AQR235" s="111"/>
      <c r="AQS235" s="111"/>
      <c r="AQT235" s="111"/>
      <c r="AQU235" s="111"/>
      <c r="AQV235" s="111"/>
      <c r="AQW235" s="111"/>
      <c r="AQX235" s="111"/>
      <c r="AQY235" s="111"/>
      <c r="AQZ235" s="111"/>
      <c r="ARA235" s="111"/>
      <c r="ARB235" s="111"/>
      <c r="ARC235" s="111"/>
      <c r="ARD235" s="111"/>
      <c r="ARE235" s="111"/>
      <c r="ARF235" s="111"/>
      <c r="ARG235" s="111"/>
      <c r="ARH235" s="111"/>
      <c r="ARI235" s="111"/>
      <c r="ARJ235" s="111"/>
      <c r="ARK235" s="111"/>
      <c r="ARL235" s="111"/>
      <c r="ARM235" s="111"/>
      <c r="ARN235" s="111"/>
      <c r="ARO235" s="111"/>
      <c r="ARP235" s="111"/>
      <c r="ARQ235" s="111"/>
      <c r="ARR235" s="111"/>
      <c r="ARS235" s="111"/>
      <c r="ART235" s="111"/>
      <c r="ARU235" s="111"/>
      <c r="ARV235" s="111"/>
      <c r="ARW235" s="111"/>
      <c r="ARX235" s="111"/>
      <c r="ARY235" s="111"/>
      <c r="ARZ235" s="111"/>
      <c r="ASA235" s="111"/>
      <c r="ASB235" s="111"/>
      <c r="ASC235" s="111"/>
      <c r="ASD235" s="111"/>
      <c r="ASE235" s="111"/>
      <c r="ASF235" s="111"/>
      <c r="ASG235" s="111"/>
      <c r="ASH235" s="111"/>
      <c r="ASI235" s="111"/>
      <c r="ASJ235" s="111"/>
      <c r="ASK235" s="111"/>
      <c r="ASL235" s="111"/>
      <c r="ASM235" s="111"/>
      <c r="ASN235" s="111"/>
      <c r="ASO235" s="111"/>
      <c r="ASP235" s="111"/>
      <c r="ASQ235" s="111"/>
      <c r="ASR235" s="111"/>
      <c r="ASS235" s="111"/>
      <c r="AST235" s="111"/>
      <c r="ASU235" s="111"/>
      <c r="ASV235" s="111"/>
      <c r="ASW235" s="111"/>
      <c r="ASX235" s="111"/>
      <c r="ASY235" s="111"/>
      <c r="ASZ235" s="111"/>
      <c r="ATA235" s="111"/>
      <c r="ATB235" s="111"/>
      <c r="ATC235" s="111"/>
      <c r="ATD235" s="111"/>
      <c r="ATE235" s="111"/>
      <c r="ATF235" s="111"/>
      <c r="ATG235" s="111"/>
      <c r="ATH235" s="111"/>
      <c r="ATI235" s="111"/>
      <c r="ATJ235" s="111"/>
      <c r="ATK235" s="111"/>
      <c r="ATL235" s="111"/>
      <c r="ATM235" s="111"/>
      <c r="ATN235" s="111"/>
      <c r="ATO235" s="111"/>
      <c r="ATP235" s="111"/>
      <c r="ATQ235" s="111"/>
      <c r="ATR235" s="111"/>
      <c r="ATS235" s="111"/>
      <c r="ATT235" s="111"/>
      <c r="ATU235" s="111"/>
      <c r="ATV235" s="111"/>
      <c r="ATW235" s="111"/>
      <c r="ATX235" s="111"/>
      <c r="ATY235" s="111"/>
      <c r="ATZ235" s="111"/>
      <c r="AUA235" s="111"/>
      <c r="AUB235" s="111"/>
      <c r="AUC235" s="111"/>
      <c r="AUD235" s="111"/>
      <c r="AUE235" s="111"/>
      <c r="AUF235" s="111"/>
      <c r="AUG235" s="111"/>
      <c r="AUH235" s="111"/>
      <c r="AUI235" s="111"/>
      <c r="AUJ235" s="111"/>
      <c r="AUK235" s="111"/>
      <c r="AUL235" s="111"/>
      <c r="AUM235" s="111"/>
      <c r="AUN235" s="111"/>
      <c r="AUO235" s="111"/>
      <c r="AUP235" s="111"/>
      <c r="AUQ235" s="111"/>
      <c r="AUR235" s="111"/>
      <c r="AUS235" s="111"/>
      <c r="AUT235" s="111"/>
      <c r="AUU235" s="111"/>
      <c r="AUV235" s="111"/>
      <c r="AUW235" s="111"/>
      <c r="AUX235" s="111"/>
      <c r="AUY235" s="111"/>
      <c r="AUZ235" s="111"/>
      <c r="AVA235" s="111"/>
      <c r="AVB235" s="111"/>
      <c r="AVC235" s="111"/>
      <c r="AVD235" s="111"/>
      <c r="AVE235" s="111"/>
      <c r="AVF235" s="111"/>
      <c r="AVG235" s="111"/>
      <c r="AVH235" s="111"/>
      <c r="AVI235" s="111"/>
      <c r="AVJ235" s="111"/>
      <c r="AVK235" s="111"/>
      <c r="AVL235" s="111"/>
      <c r="AVM235" s="111"/>
      <c r="AVN235" s="111"/>
      <c r="AVO235" s="111"/>
      <c r="AVP235" s="111"/>
      <c r="AVQ235" s="111"/>
      <c r="AVR235" s="111"/>
      <c r="AVS235" s="111"/>
      <c r="AVT235" s="111"/>
      <c r="AVU235" s="111"/>
      <c r="AVV235" s="111"/>
      <c r="AVW235" s="111"/>
      <c r="AVX235" s="111"/>
      <c r="AVY235" s="111"/>
      <c r="AVZ235" s="111"/>
      <c r="AWA235" s="111"/>
      <c r="AWB235" s="111"/>
      <c r="AWC235" s="111"/>
      <c r="AWD235" s="111"/>
      <c r="AWE235" s="111"/>
      <c r="AWF235" s="111"/>
      <c r="AWG235" s="111"/>
      <c r="AWH235" s="111"/>
      <c r="AWI235" s="111"/>
      <c r="AWJ235" s="111"/>
      <c r="AWK235" s="111"/>
      <c r="AWL235" s="111"/>
      <c r="AWM235" s="111"/>
      <c r="AWN235" s="111"/>
      <c r="AWO235" s="111"/>
      <c r="AWP235" s="111"/>
      <c r="AWQ235" s="111"/>
      <c r="AWR235" s="111"/>
      <c r="AWS235" s="111"/>
      <c r="AWT235" s="111"/>
      <c r="AWU235" s="111"/>
      <c r="AWV235" s="111"/>
      <c r="AWW235" s="111"/>
      <c r="AWX235" s="111"/>
      <c r="AWY235" s="111"/>
      <c r="AWZ235" s="111"/>
      <c r="AXA235" s="111"/>
      <c r="AXB235" s="111"/>
      <c r="AXC235" s="111"/>
      <c r="AXD235" s="111"/>
      <c r="AXE235" s="111"/>
      <c r="AXF235" s="111"/>
      <c r="AXG235" s="111"/>
      <c r="AXH235" s="111"/>
      <c r="AXI235" s="111"/>
      <c r="AXJ235" s="111"/>
      <c r="AXK235" s="111"/>
      <c r="AXL235" s="111"/>
      <c r="AXM235" s="111"/>
      <c r="AXN235" s="111"/>
      <c r="AXO235" s="111"/>
      <c r="AXP235" s="111"/>
      <c r="AXQ235" s="111"/>
      <c r="AXR235" s="111"/>
      <c r="AXS235" s="111"/>
      <c r="AXT235" s="111"/>
      <c r="AXU235" s="111"/>
      <c r="AXV235" s="111"/>
      <c r="AXW235" s="111"/>
      <c r="AXX235" s="111"/>
      <c r="AXY235" s="111"/>
      <c r="AXZ235" s="111"/>
      <c r="AYA235" s="111"/>
      <c r="AYB235" s="111"/>
      <c r="AYC235" s="111"/>
      <c r="AYD235" s="111"/>
      <c r="AYE235" s="111"/>
      <c r="AYF235" s="111"/>
      <c r="AYG235" s="111"/>
      <c r="AYH235" s="111"/>
      <c r="AYI235" s="111"/>
      <c r="AYJ235" s="111"/>
      <c r="AYK235" s="111"/>
      <c r="AYL235" s="111"/>
      <c r="AYM235" s="111"/>
      <c r="AYN235" s="111"/>
      <c r="AYO235" s="111"/>
      <c r="AYP235" s="111"/>
      <c r="AYQ235" s="111"/>
      <c r="AYR235" s="111"/>
      <c r="AYS235" s="111"/>
      <c r="AYT235" s="111"/>
      <c r="AYU235" s="111"/>
      <c r="AYV235" s="111"/>
      <c r="AYW235" s="111"/>
      <c r="AYX235" s="111"/>
      <c r="AYY235" s="111"/>
      <c r="AYZ235" s="111"/>
      <c r="AZA235" s="111"/>
      <c r="AZB235" s="111"/>
      <c r="AZC235" s="111"/>
      <c r="AZD235" s="111"/>
      <c r="AZE235" s="111"/>
      <c r="AZF235" s="111"/>
      <c r="AZG235" s="111"/>
      <c r="AZH235" s="111"/>
      <c r="AZI235" s="111"/>
      <c r="AZJ235" s="111"/>
      <c r="AZK235" s="111"/>
      <c r="AZL235" s="111"/>
      <c r="AZM235" s="111"/>
      <c r="AZN235" s="111"/>
      <c r="AZO235" s="111"/>
      <c r="AZP235" s="111"/>
      <c r="AZQ235" s="111"/>
      <c r="AZR235" s="111"/>
      <c r="AZS235" s="111"/>
      <c r="AZT235" s="111"/>
      <c r="AZU235" s="111"/>
      <c r="AZV235" s="111"/>
      <c r="AZW235" s="111"/>
      <c r="AZX235" s="111"/>
      <c r="AZY235" s="111"/>
      <c r="AZZ235" s="111"/>
      <c r="BAA235" s="111"/>
      <c r="BAB235" s="111"/>
      <c r="BAC235" s="111"/>
      <c r="BAD235" s="111"/>
      <c r="BAE235" s="111"/>
      <c r="BAF235" s="111"/>
      <c r="BAG235" s="111"/>
      <c r="BAH235" s="111"/>
      <c r="BAI235" s="111"/>
      <c r="BAJ235" s="111"/>
      <c r="BAK235" s="111"/>
      <c r="BAL235" s="111"/>
      <c r="BAM235" s="111"/>
      <c r="BAN235" s="111"/>
      <c r="BAO235" s="111"/>
      <c r="BAP235" s="111"/>
      <c r="BAQ235" s="111"/>
      <c r="BAR235" s="111"/>
      <c r="BAS235" s="111"/>
      <c r="BAT235" s="111"/>
      <c r="BAU235" s="111"/>
      <c r="BAV235" s="111"/>
      <c r="BAW235" s="111"/>
      <c r="BAX235" s="111"/>
      <c r="BAY235" s="111"/>
      <c r="BAZ235" s="111"/>
      <c r="BBA235" s="111"/>
      <c r="BBB235" s="111"/>
      <c r="BBC235" s="111"/>
      <c r="BBD235" s="111"/>
      <c r="BBE235" s="111"/>
      <c r="BBF235" s="111"/>
      <c r="BBG235" s="111"/>
      <c r="BBH235" s="111"/>
      <c r="BBI235" s="111"/>
      <c r="BBJ235" s="111"/>
      <c r="BBK235" s="111"/>
      <c r="BBL235" s="111"/>
      <c r="BBM235" s="111"/>
      <c r="BBN235" s="111"/>
      <c r="BBO235" s="111"/>
      <c r="BBP235" s="111"/>
      <c r="BBQ235" s="111"/>
      <c r="BBR235" s="111"/>
      <c r="BBS235" s="111"/>
      <c r="BBT235" s="111"/>
      <c r="BBU235" s="111"/>
      <c r="BBV235" s="111"/>
      <c r="BBW235" s="111"/>
      <c r="BBX235" s="111"/>
      <c r="BBY235" s="111"/>
      <c r="BBZ235" s="111"/>
      <c r="BCA235" s="111"/>
      <c r="BCB235" s="111"/>
      <c r="BCC235" s="111"/>
      <c r="BCD235" s="111"/>
      <c r="BCE235" s="111"/>
      <c r="BCF235" s="111"/>
      <c r="BCG235" s="111"/>
      <c r="BCH235" s="111"/>
      <c r="BCI235" s="111"/>
      <c r="BCJ235" s="111"/>
      <c r="BCK235" s="111"/>
      <c r="BCL235" s="111"/>
      <c r="BCM235" s="111"/>
      <c r="BCN235" s="111"/>
      <c r="BCO235" s="111"/>
      <c r="BCP235" s="111"/>
      <c r="BCQ235" s="111"/>
      <c r="BCR235" s="111"/>
      <c r="BCS235" s="111"/>
      <c r="BCT235" s="111"/>
      <c r="BCU235" s="111"/>
      <c r="BCV235" s="111"/>
      <c r="BCW235" s="111"/>
      <c r="BCX235" s="111"/>
      <c r="BCY235" s="111"/>
      <c r="BCZ235" s="111"/>
      <c r="BDA235" s="111"/>
      <c r="BDB235" s="111"/>
      <c r="BDC235" s="111"/>
      <c r="BDD235" s="111"/>
      <c r="BDE235" s="111"/>
      <c r="BDF235" s="111"/>
      <c r="BDG235" s="111"/>
      <c r="BDH235" s="111"/>
      <c r="BDI235" s="111"/>
      <c r="BDJ235" s="111"/>
      <c r="BDK235" s="111"/>
      <c r="BDL235" s="111"/>
      <c r="BDM235" s="111"/>
      <c r="BDN235" s="111"/>
      <c r="BDO235" s="111"/>
      <c r="BDP235" s="111"/>
      <c r="BDQ235" s="111"/>
      <c r="BDR235" s="111"/>
      <c r="BDS235" s="111"/>
      <c r="BDT235" s="111"/>
      <c r="BDU235" s="111"/>
      <c r="BDV235" s="111"/>
      <c r="BDW235" s="111"/>
      <c r="BDX235" s="111"/>
      <c r="BDY235" s="111"/>
      <c r="BDZ235" s="111"/>
      <c r="BEA235" s="111"/>
      <c r="BEB235" s="111"/>
      <c r="BEC235" s="111"/>
      <c r="BED235" s="111"/>
      <c r="BEE235" s="111"/>
      <c r="BEF235" s="111"/>
      <c r="BEG235" s="111"/>
      <c r="BEH235" s="111"/>
      <c r="BEI235" s="111"/>
      <c r="BEJ235" s="111"/>
      <c r="BEK235" s="111"/>
      <c r="BEL235" s="111"/>
      <c r="BEM235" s="111"/>
      <c r="BEN235" s="111"/>
      <c r="BEO235" s="111"/>
      <c r="BEP235" s="111"/>
      <c r="BEQ235" s="111"/>
      <c r="BER235" s="111"/>
      <c r="BES235" s="111"/>
      <c r="BET235" s="111"/>
      <c r="BEU235" s="111"/>
      <c r="BEV235" s="111"/>
      <c r="BEW235" s="111"/>
      <c r="BEX235" s="111"/>
      <c r="BEY235" s="111"/>
      <c r="BEZ235" s="111"/>
      <c r="BFA235" s="111"/>
      <c r="BFB235" s="111"/>
      <c r="BFC235" s="111"/>
      <c r="BFD235" s="111"/>
      <c r="BFE235" s="111"/>
      <c r="BFF235" s="111"/>
      <c r="BFG235" s="111"/>
      <c r="BFH235" s="111"/>
      <c r="BFI235" s="111"/>
      <c r="BFJ235" s="111"/>
      <c r="BFK235" s="111"/>
      <c r="BFL235" s="111"/>
      <c r="BFM235" s="111"/>
      <c r="BFN235" s="111"/>
      <c r="BFO235" s="111"/>
      <c r="BFP235" s="111"/>
      <c r="BFQ235" s="111"/>
      <c r="BFR235" s="111"/>
      <c r="BFS235" s="111"/>
      <c r="BFT235" s="111"/>
      <c r="BFU235" s="111"/>
      <c r="BFV235" s="111"/>
      <c r="BFW235" s="111"/>
      <c r="BFX235" s="111"/>
      <c r="BFY235" s="111"/>
      <c r="BFZ235" s="111"/>
      <c r="BGA235" s="111"/>
      <c r="BGB235" s="111"/>
      <c r="BGC235" s="111"/>
      <c r="BGD235" s="111"/>
      <c r="BGE235" s="111"/>
      <c r="BGF235" s="111"/>
      <c r="BGG235" s="111"/>
      <c r="BGH235" s="111"/>
      <c r="BGI235" s="111"/>
      <c r="BGJ235" s="111"/>
      <c r="BGK235" s="111"/>
      <c r="BGL235" s="111"/>
      <c r="BGM235" s="111"/>
      <c r="BGN235" s="111"/>
      <c r="BGO235" s="111"/>
      <c r="BGP235" s="111"/>
      <c r="BGQ235" s="111"/>
      <c r="BGR235" s="111"/>
      <c r="BGS235" s="111"/>
      <c r="BGT235" s="111"/>
      <c r="BGU235" s="111"/>
      <c r="BGV235" s="111"/>
      <c r="BGW235" s="111"/>
      <c r="BGX235" s="111"/>
      <c r="BGY235" s="111"/>
      <c r="BGZ235" s="111"/>
      <c r="BHA235" s="111"/>
      <c r="BHB235" s="111"/>
      <c r="BHC235" s="111"/>
      <c r="BHD235" s="111"/>
      <c r="BHE235" s="111"/>
      <c r="BHF235" s="111"/>
      <c r="BHG235" s="111"/>
      <c r="BHH235" s="111"/>
      <c r="BHI235" s="111"/>
      <c r="BHJ235" s="111"/>
      <c r="BHK235" s="111"/>
      <c r="BHL235" s="111"/>
      <c r="BHM235" s="111"/>
      <c r="BHN235" s="111"/>
      <c r="BHO235" s="111"/>
      <c r="BHP235" s="111"/>
      <c r="BHQ235" s="111"/>
      <c r="BHR235" s="111"/>
      <c r="BHS235" s="111"/>
      <c r="BHT235" s="111"/>
      <c r="BHU235" s="111"/>
      <c r="BHV235" s="111"/>
      <c r="BHW235" s="111"/>
      <c r="BHX235" s="111"/>
      <c r="BHY235" s="111"/>
      <c r="BHZ235" s="111"/>
      <c r="BIA235" s="111"/>
      <c r="BIB235" s="111"/>
      <c r="BIC235" s="111"/>
      <c r="BID235" s="111"/>
      <c r="BIE235" s="111"/>
      <c r="BIF235" s="111"/>
      <c r="BIG235" s="111"/>
      <c r="BIH235" s="111"/>
      <c r="BII235" s="111"/>
      <c r="BIJ235" s="111"/>
      <c r="BIK235" s="111"/>
      <c r="BIL235" s="111"/>
      <c r="BIM235" s="111"/>
      <c r="BIN235" s="111"/>
      <c r="BIO235" s="111"/>
      <c r="BIP235" s="111"/>
      <c r="BIQ235" s="111"/>
      <c r="BIR235" s="111"/>
      <c r="BIS235" s="111"/>
      <c r="BIT235" s="111"/>
      <c r="BIU235" s="111"/>
      <c r="BIV235" s="111"/>
      <c r="BIW235" s="111"/>
      <c r="BIX235" s="111"/>
      <c r="BIY235" s="111"/>
      <c r="BIZ235" s="111"/>
      <c r="BJA235" s="111"/>
      <c r="BJB235" s="111"/>
      <c r="BJC235" s="111"/>
      <c r="BJD235" s="111"/>
      <c r="BJE235" s="111"/>
      <c r="BJF235" s="111"/>
      <c r="BJG235" s="111"/>
      <c r="BJH235" s="111"/>
      <c r="BJI235" s="111"/>
      <c r="BJJ235" s="111"/>
      <c r="BJK235" s="111"/>
      <c r="BJL235" s="111"/>
      <c r="BJM235" s="111"/>
      <c r="BJN235" s="111"/>
      <c r="BJO235" s="111"/>
      <c r="BJP235" s="111"/>
      <c r="BJQ235" s="111"/>
      <c r="BJR235" s="111"/>
      <c r="BJS235" s="111"/>
      <c r="BJT235" s="111"/>
      <c r="BJU235" s="111"/>
      <c r="BJV235" s="111"/>
      <c r="BJW235" s="111"/>
      <c r="BJX235" s="111"/>
      <c r="BJY235" s="111"/>
      <c r="BJZ235" s="111"/>
      <c r="BKA235" s="111"/>
      <c r="BKB235" s="111"/>
      <c r="BKC235" s="111"/>
      <c r="BKD235" s="111"/>
      <c r="BKE235" s="111"/>
      <c r="BKF235" s="111"/>
      <c r="BKG235" s="111"/>
      <c r="BKH235" s="111"/>
      <c r="BKI235" s="111"/>
      <c r="BKJ235" s="111"/>
      <c r="BKK235" s="111"/>
      <c r="BKL235" s="111"/>
      <c r="BKM235" s="111"/>
      <c r="BKN235" s="111"/>
      <c r="BKO235" s="111"/>
      <c r="BKP235" s="111"/>
      <c r="BKQ235" s="111"/>
      <c r="BKR235" s="111"/>
      <c r="BKS235" s="111"/>
      <c r="BKT235" s="111"/>
      <c r="BKU235" s="111"/>
      <c r="BKV235" s="111"/>
      <c r="BKW235" s="111"/>
      <c r="BKX235" s="111"/>
      <c r="BKY235" s="111"/>
      <c r="BKZ235" s="111"/>
      <c r="BLA235" s="111"/>
      <c r="BLB235" s="111"/>
      <c r="BLC235" s="111"/>
      <c r="BLD235" s="111"/>
      <c r="BLE235" s="111"/>
      <c r="BLF235" s="111"/>
      <c r="BLG235" s="111"/>
      <c r="BLH235" s="111"/>
      <c r="BLI235" s="111"/>
      <c r="BLJ235" s="111"/>
      <c r="BLK235" s="111"/>
      <c r="BLL235" s="111"/>
      <c r="BLM235" s="111"/>
      <c r="BLN235" s="111"/>
      <c r="BLO235" s="111"/>
      <c r="BLP235" s="111"/>
      <c r="BLQ235" s="111"/>
      <c r="BLR235" s="111"/>
      <c r="BLS235" s="111"/>
      <c r="BLT235" s="111"/>
      <c r="BLU235" s="111"/>
      <c r="BLV235" s="111"/>
      <c r="BLW235" s="111"/>
      <c r="BLX235" s="111"/>
      <c r="BLY235" s="111"/>
      <c r="BLZ235" s="111"/>
      <c r="BMA235" s="111"/>
      <c r="BMB235" s="111"/>
      <c r="BMC235" s="111"/>
      <c r="BMD235" s="111"/>
      <c r="BME235" s="111"/>
      <c r="BMF235" s="111"/>
      <c r="BMG235" s="111"/>
      <c r="BMH235" s="111"/>
      <c r="BMI235" s="111"/>
      <c r="BMJ235" s="111"/>
      <c r="BMK235" s="111"/>
      <c r="BML235" s="111"/>
      <c r="BMM235" s="111"/>
      <c r="BMN235" s="111"/>
      <c r="BMO235" s="111"/>
      <c r="BMP235" s="111"/>
      <c r="BMQ235" s="111"/>
      <c r="BMR235" s="111"/>
      <c r="BMS235" s="111"/>
      <c r="BMT235" s="111"/>
      <c r="BMU235" s="111"/>
      <c r="BMV235" s="111"/>
      <c r="BMW235" s="111"/>
      <c r="BMX235" s="111"/>
      <c r="BMY235" s="111"/>
      <c r="BMZ235" s="111"/>
      <c r="BNA235" s="111"/>
      <c r="BNB235" s="111"/>
      <c r="BNC235" s="111"/>
      <c r="BND235" s="111"/>
      <c r="BNE235" s="111"/>
      <c r="BNF235" s="111"/>
      <c r="BNG235" s="111"/>
      <c r="BNH235" s="111"/>
      <c r="BNI235" s="111"/>
      <c r="BNJ235" s="111"/>
      <c r="BNK235" s="111"/>
      <c r="BNL235" s="111"/>
      <c r="BNM235" s="111"/>
      <c r="BNN235" s="111"/>
      <c r="BNO235" s="111"/>
      <c r="BNP235" s="111"/>
      <c r="BNQ235" s="111"/>
      <c r="BNR235" s="111"/>
      <c r="BNS235" s="111"/>
      <c r="BNT235" s="111"/>
      <c r="BNU235" s="111"/>
      <c r="BNV235" s="111"/>
      <c r="BNW235" s="111"/>
      <c r="BNX235" s="111"/>
      <c r="BNY235" s="111"/>
      <c r="BNZ235" s="111"/>
      <c r="BOA235" s="111"/>
      <c r="BOB235" s="111"/>
      <c r="BOC235" s="111"/>
      <c r="BOD235" s="111"/>
      <c r="BOE235" s="111"/>
      <c r="BOF235" s="111"/>
      <c r="BOG235" s="111"/>
      <c r="BOH235" s="111"/>
      <c r="BOI235" s="111"/>
      <c r="BOJ235" s="111"/>
      <c r="BOK235" s="111"/>
      <c r="BOL235" s="111"/>
      <c r="BOM235" s="111"/>
      <c r="BON235" s="111"/>
      <c r="BOO235" s="111"/>
      <c r="BOP235" s="111"/>
      <c r="BOQ235" s="111"/>
      <c r="BOR235" s="111"/>
      <c r="BOS235" s="111"/>
      <c r="BOT235" s="111"/>
      <c r="BOU235" s="111"/>
      <c r="BOV235" s="111"/>
      <c r="BOW235" s="111"/>
      <c r="BOX235" s="111"/>
      <c r="BOY235" s="111"/>
      <c r="BOZ235" s="111"/>
      <c r="BPA235" s="111"/>
      <c r="BPB235" s="111"/>
      <c r="BPC235" s="111"/>
      <c r="BPD235" s="111"/>
      <c r="BPE235" s="111"/>
      <c r="BPF235" s="111"/>
      <c r="BPG235" s="111"/>
      <c r="BPH235" s="111"/>
      <c r="BPI235" s="111"/>
      <c r="BPJ235" s="111"/>
      <c r="BPK235" s="111"/>
      <c r="BPL235" s="111"/>
      <c r="BPM235" s="111"/>
      <c r="BPN235" s="111"/>
      <c r="BPO235" s="111"/>
      <c r="BPP235" s="111"/>
      <c r="BPQ235" s="111"/>
      <c r="BPR235" s="111"/>
      <c r="BPS235" s="111"/>
      <c r="BPT235" s="111"/>
      <c r="BPU235" s="111"/>
      <c r="BPV235" s="111"/>
      <c r="BPW235" s="111"/>
      <c r="BPX235" s="111"/>
      <c r="BPY235" s="111"/>
      <c r="BPZ235" s="111"/>
      <c r="BQA235" s="111"/>
      <c r="BQB235" s="111"/>
      <c r="BQC235" s="111"/>
      <c r="BQD235" s="111"/>
      <c r="BQE235" s="111"/>
      <c r="BQF235" s="111"/>
      <c r="BQG235" s="111"/>
      <c r="BQH235" s="111"/>
      <c r="BQI235" s="111"/>
      <c r="BQJ235" s="111"/>
      <c r="BQK235" s="111"/>
      <c r="BQL235" s="111"/>
      <c r="BQM235" s="111"/>
      <c r="BQN235" s="111"/>
      <c r="BQO235" s="111"/>
      <c r="BQP235" s="111"/>
      <c r="BQQ235" s="111"/>
      <c r="BQR235" s="111"/>
      <c r="BQS235" s="111"/>
      <c r="BQT235" s="111"/>
      <c r="BQU235" s="111"/>
      <c r="BQV235" s="111"/>
      <c r="BQW235" s="111"/>
      <c r="BQX235" s="111"/>
      <c r="BQY235" s="111"/>
      <c r="BQZ235" s="111"/>
      <c r="BRA235" s="111"/>
      <c r="BRB235" s="111"/>
      <c r="BRC235" s="111"/>
      <c r="BRD235" s="111"/>
      <c r="BRE235" s="111"/>
      <c r="BRF235" s="111"/>
      <c r="BRG235" s="111"/>
      <c r="BRH235" s="111"/>
      <c r="BRI235" s="111"/>
      <c r="BRJ235" s="111"/>
      <c r="BRK235" s="111"/>
      <c r="BRL235" s="111"/>
      <c r="BRM235" s="111"/>
      <c r="BRN235" s="111"/>
      <c r="BRO235" s="111"/>
      <c r="BRP235" s="111"/>
      <c r="BRQ235" s="111"/>
      <c r="BRR235" s="111"/>
      <c r="BRS235" s="111"/>
      <c r="BRT235" s="111"/>
      <c r="BRU235" s="111"/>
      <c r="BRV235" s="111"/>
      <c r="BRW235" s="111"/>
      <c r="BRX235" s="111"/>
      <c r="BRY235" s="111"/>
      <c r="BRZ235" s="111"/>
      <c r="BSA235" s="111"/>
      <c r="BSB235" s="111"/>
      <c r="BSC235" s="111"/>
      <c r="BSD235" s="111"/>
      <c r="BSE235" s="111"/>
      <c r="BSF235" s="111"/>
      <c r="BSG235" s="111"/>
      <c r="BSH235" s="111"/>
      <c r="BSI235" s="111"/>
      <c r="BSJ235" s="111"/>
      <c r="BSK235" s="111"/>
      <c r="BSL235" s="111"/>
      <c r="BSM235" s="111"/>
      <c r="BSN235" s="111"/>
      <c r="BSO235" s="111"/>
      <c r="BSP235" s="111"/>
      <c r="BSQ235" s="111"/>
      <c r="BSR235" s="111"/>
      <c r="BSS235" s="111"/>
      <c r="BST235" s="111"/>
      <c r="BSU235" s="111"/>
      <c r="BSV235" s="111"/>
      <c r="BSW235" s="111"/>
      <c r="BSX235" s="111"/>
      <c r="BSY235" s="111"/>
      <c r="BSZ235" s="111"/>
      <c r="BTA235" s="111"/>
      <c r="BTB235" s="111"/>
      <c r="BTC235" s="111"/>
      <c r="BTD235" s="111"/>
      <c r="BTE235" s="111"/>
      <c r="BTF235" s="111"/>
      <c r="BTG235" s="111"/>
      <c r="BTH235" s="111"/>
      <c r="BTI235" s="111"/>
      <c r="BTJ235" s="111"/>
      <c r="BTK235" s="111"/>
      <c r="BTL235" s="111"/>
      <c r="BTM235" s="111"/>
      <c r="BTN235" s="111"/>
      <c r="BTO235" s="111"/>
      <c r="BTP235" s="111"/>
      <c r="BTQ235" s="111"/>
      <c r="BTR235" s="111"/>
      <c r="BTS235" s="111"/>
      <c r="BTT235" s="111"/>
      <c r="BTU235" s="111"/>
      <c r="BTV235" s="111"/>
      <c r="BTW235" s="111"/>
      <c r="BTX235" s="111"/>
      <c r="BTY235" s="111"/>
      <c r="BTZ235" s="111"/>
      <c r="BUA235" s="111"/>
      <c r="BUB235" s="111"/>
      <c r="BUC235" s="111"/>
      <c r="BUD235" s="111"/>
      <c r="BUE235" s="111"/>
      <c r="BUF235" s="111"/>
      <c r="BUG235" s="111"/>
      <c r="BUH235" s="111"/>
      <c r="BUI235" s="111"/>
      <c r="BUJ235" s="111"/>
      <c r="BUK235" s="111"/>
      <c r="BUL235" s="111"/>
      <c r="BUM235" s="111"/>
      <c r="BUN235" s="111"/>
      <c r="BUO235" s="111"/>
      <c r="BUP235" s="111"/>
      <c r="BUQ235" s="111"/>
      <c r="BUR235" s="111"/>
      <c r="BUS235" s="111"/>
      <c r="BUT235" s="111"/>
      <c r="BUU235" s="111"/>
      <c r="BUV235" s="111"/>
      <c r="BUW235" s="111"/>
      <c r="BUX235" s="111"/>
      <c r="BUY235" s="111"/>
      <c r="BUZ235" s="111"/>
      <c r="BVA235" s="111"/>
      <c r="BVB235" s="111"/>
      <c r="BVC235" s="111"/>
      <c r="BVD235" s="111"/>
      <c r="BVE235" s="111"/>
      <c r="BVF235" s="111"/>
      <c r="BVG235" s="111"/>
      <c r="BVH235" s="111"/>
      <c r="BVI235" s="111"/>
      <c r="BVJ235" s="111"/>
      <c r="BVK235" s="111"/>
      <c r="BVL235" s="111"/>
      <c r="BVM235" s="111"/>
      <c r="BVN235" s="111"/>
      <c r="BVO235" s="111"/>
      <c r="BVP235" s="111"/>
      <c r="BVQ235" s="111"/>
      <c r="BVR235" s="111"/>
      <c r="BVS235" s="111"/>
      <c r="BVT235" s="111"/>
      <c r="BVU235" s="111"/>
      <c r="BVV235" s="111"/>
      <c r="BVW235" s="111"/>
      <c r="BVX235" s="111"/>
      <c r="BVY235" s="111"/>
      <c r="BVZ235" s="111"/>
      <c r="BWA235" s="111"/>
      <c r="BWB235" s="111"/>
      <c r="BWC235" s="111"/>
      <c r="BWD235" s="111"/>
      <c r="BWE235" s="111"/>
      <c r="BWF235" s="111"/>
      <c r="BWG235" s="111"/>
      <c r="BWH235" s="111"/>
      <c r="BWI235" s="111"/>
      <c r="BWJ235" s="111"/>
      <c r="BWK235" s="111"/>
      <c r="BWL235" s="111"/>
      <c r="BWM235" s="111"/>
      <c r="BWN235" s="111"/>
      <c r="BWO235" s="111"/>
      <c r="BWP235" s="111"/>
      <c r="BWQ235" s="111"/>
      <c r="BWR235" s="111"/>
      <c r="BWS235" s="111"/>
      <c r="BWT235" s="111"/>
      <c r="BWU235" s="111"/>
      <c r="BWV235" s="111"/>
      <c r="BWW235" s="111"/>
      <c r="BWX235" s="111"/>
      <c r="BWY235" s="111"/>
      <c r="BWZ235" s="111"/>
      <c r="BXA235" s="111"/>
      <c r="BXB235" s="111"/>
      <c r="BXC235" s="111"/>
      <c r="BXD235" s="111"/>
      <c r="BXE235" s="111"/>
      <c r="BXF235" s="111"/>
      <c r="BXG235" s="111"/>
      <c r="BXH235" s="111"/>
      <c r="BXI235" s="111"/>
      <c r="BXJ235" s="111"/>
      <c r="BXK235" s="111"/>
      <c r="BXL235" s="111"/>
      <c r="BXM235" s="111"/>
      <c r="BXN235" s="111"/>
      <c r="BXO235" s="111"/>
      <c r="BXP235" s="111"/>
      <c r="BXQ235" s="111"/>
      <c r="BXR235" s="111"/>
      <c r="BXS235" s="111"/>
      <c r="BXT235" s="111"/>
      <c r="BXU235" s="111"/>
      <c r="BXV235" s="111"/>
      <c r="BXW235" s="111"/>
      <c r="BXX235" s="111"/>
      <c r="BXY235" s="111"/>
      <c r="BXZ235" s="111"/>
      <c r="BYA235" s="111"/>
      <c r="BYB235" s="111"/>
      <c r="BYC235" s="111"/>
      <c r="BYD235" s="111"/>
      <c r="BYE235" s="111"/>
      <c r="BYF235" s="111"/>
      <c r="BYG235" s="111"/>
      <c r="BYH235" s="111"/>
      <c r="BYI235" s="111"/>
      <c r="BYJ235" s="111"/>
      <c r="BYK235" s="111"/>
      <c r="BYL235" s="111"/>
      <c r="BYM235" s="111"/>
      <c r="BYN235" s="111"/>
      <c r="BYO235" s="111"/>
      <c r="BYP235" s="111"/>
      <c r="BYQ235" s="111"/>
      <c r="BYR235" s="111"/>
      <c r="BYS235" s="111"/>
      <c r="BYT235" s="111"/>
      <c r="BYU235" s="111"/>
      <c r="BYV235" s="111"/>
      <c r="BYW235" s="111"/>
      <c r="BYX235" s="111"/>
      <c r="BYY235" s="111"/>
      <c r="BYZ235" s="111"/>
      <c r="BZA235" s="111"/>
      <c r="BZB235" s="111"/>
      <c r="BZC235" s="111"/>
      <c r="BZD235" s="111"/>
      <c r="BZE235" s="111"/>
      <c r="BZF235" s="111"/>
      <c r="BZG235" s="111"/>
      <c r="BZH235" s="111"/>
      <c r="BZI235" s="111"/>
      <c r="BZJ235" s="111"/>
      <c r="BZK235" s="111"/>
      <c r="BZL235" s="111"/>
      <c r="BZM235" s="111"/>
      <c r="BZN235" s="111"/>
      <c r="BZO235" s="111"/>
      <c r="BZP235" s="111"/>
      <c r="BZQ235" s="111"/>
      <c r="BZR235" s="111"/>
      <c r="BZS235" s="111"/>
      <c r="BZT235" s="111"/>
      <c r="BZU235" s="111"/>
      <c r="BZV235" s="111"/>
      <c r="BZW235" s="111"/>
      <c r="BZX235" s="111"/>
      <c r="BZY235" s="111"/>
      <c r="BZZ235" s="111"/>
      <c r="CAA235" s="111"/>
      <c r="CAB235" s="111"/>
      <c r="CAC235" s="111"/>
      <c r="CAD235" s="111"/>
      <c r="CAE235" s="111"/>
      <c r="CAF235" s="111"/>
      <c r="CAG235" s="111"/>
      <c r="CAH235" s="111"/>
      <c r="CAI235" s="111"/>
      <c r="CAJ235" s="111"/>
      <c r="CAK235" s="111"/>
      <c r="CAL235" s="111"/>
      <c r="CAM235" s="111"/>
      <c r="CAN235" s="111"/>
      <c r="CAO235" s="111"/>
      <c r="CAP235" s="111"/>
      <c r="CAQ235" s="111"/>
      <c r="CAR235" s="111"/>
      <c r="CAS235" s="111"/>
      <c r="CAT235" s="111"/>
      <c r="CAU235" s="111"/>
      <c r="CAV235" s="111"/>
      <c r="CAW235" s="111"/>
      <c r="CAX235" s="111"/>
      <c r="CAY235" s="111"/>
      <c r="CAZ235" s="111"/>
      <c r="CBA235" s="111"/>
      <c r="CBB235" s="111"/>
      <c r="CBC235" s="111"/>
      <c r="CBD235" s="111"/>
      <c r="CBE235" s="111"/>
      <c r="CBF235" s="111"/>
      <c r="CBG235" s="111"/>
      <c r="CBH235" s="111"/>
      <c r="CBI235" s="111"/>
      <c r="CBJ235" s="111"/>
      <c r="CBK235" s="111"/>
      <c r="CBL235" s="111"/>
      <c r="CBM235" s="111"/>
      <c r="CBN235" s="111"/>
      <c r="CBO235" s="111"/>
      <c r="CBP235" s="111"/>
      <c r="CBQ235" s="111"/>
      <c r="CBR235" s="111"/>
      <c r="CBS235" s="111"/>
      <c r="CBT235" s="111"/>
      <c r="CBU235" s="111"/>
      <c r="CBV235" s="111"/>
      <c r="CBW235" s="111"/>
      <c r="CBX235" s="111"/>
      <c r="CBY235" s="111"/>
      <c r="CBZ235" s="111"/>
      <c r="CCA235" s="111"/>
      <c r="CCB235" s="111"/>
      <c r="CCC235" s="111"/>
      <c r="CCD235" s="111"/>
      <c r="CCE235" s="111"/>
      <c r="CCF235" s="111"/>
      <c r="CCG235" s="111"/>
      <c r="CCH235" s="111"/>
      <c r="CCI235" s="111"/>
      <c r="CCJ235" s="111"/>
      <c r="CCK235" s="111"/>
      <c r="CCL235" s="111"/>
      <c r="CCM235" s="111"/>
      <c r="CCN235" s="111"/>
      <c r="CCO235" s="111"/>
      <c r="CCP235" s="111"/>
      <c r="CCQ235" s="111"/>
      <c r="CCR235" s="111"/>
      <c r="CCS235" s="111"/>
      <c r="CCT235" s="111"/>
      <c r="CCU235" s="111"/>
      <c r="CCV235" s="111"/>
      <c r="CCW235" s="111"/>
      <c r="CCX235" s="111"/>
      <c r="CCY235" s="111"/>
      <c r="CCZ235" s="111"/>
      <c r="CDA235" s="111"/>
      <c r="CDB235" s="111"/>
      <c r="CDC235" s="111"/>
      <c r="CDD235" s="111"/>
      <c r="CDE235" s="111"/>
      <c r="CDF235" s="111"/>
      <c r="CDG235" s="111"/>
      <c r="CDH235" s="111"/>
      <c r="CDI235" s="111"/>
      <c r="CDJ235" s="111"/>
      <c r="CDK235" s="111"/>
      <c r="CDL235" s="111"/>
      <c r="CDM235" s="111"/>
      <c r="CDN235" s="111"/>
      <c r="CDO235" s="111"/>
      <c r="CDP235" s="111"/>
      <c r="CDQ235" s="111"/>
      <c r="CDR235" s="111"/>
      <c r="CDS235" s="111"/>
      <c r="CDT235" s="111"/>
      <c r="CDU235" s="111"/>
      <c r="CDV235" s="111"/>
      <c r="CDW235" s="111"/>
      <c r="CDX235" s="111"/>
      <c r="CDY235" s="111"/>
      <c r="CDZ235" s="111"/>
      <c r="CEA235" s="111"/>
      <c r="CEB235" s="111"/>
      <c r="CEC235" s="111"/>
      <c r="CED235" s="111"/>
      <c r="CEE235" s="111"/>
      <c r="CEF235" s="111"/>
      <c r="CEG235" s="111"/>
      <c r="CEH235" s="111"/>
      <c r="CEI235" s="111"/>
      <c r="CEJ235" s="111"/>
      <c r="CEK235" s="111"/>
      <c r="CEL235" s="111"/>
      <c r="CEM235" s="111"/>
      <c r="CEN235" s="111"/>
      <c r="CEO235" s="111"/>
      <c r="CEP235" s="111"/>
      <c r="CEQ235" s="111"/>
      <c r="CER235" s="111"/>
      <c r="CES235" s="111"/>
      <c r="CET235" s="111"/>
      <c r="CEU235" s="111"/>
      <c r="CEV235" s="111"/>
      <c r="CEW235" s="111"/>
      <c r="CEX235" s="111"/>
      <c r="CEY235" s="111"/>
      <c r="CEZ235" s="111"/>
      <c r="CFA235" s="111"/>
      <c r="CFB235" s="111"/>
      <c r="CFC235" s="111"/>
      <c r="CFD235" s="111"/>
      <c r="CFE235" s="111"/>
      <c r="CFF235" s="111"/>
      <c r="CFG235" s="111"/>
      <c r="CFH235" s="111"/>
      <c r="CFI235" s="111"/>
      <c r="CFJ235" s="111"/>
      <c r="CFK235" s="111"/>
      <c r="CFL235" s="111"/>
      <c r="CFM235" s="111"/>
      <c r="CFN235" s="111"/>
      <c r="CFO235" s="111"/>
      <c r="CFP235" s="111"/>
      <c r="CFQ235" s="111"/>
      <c r="CFR235" s="111"/>
      <c r="CFS235" s="111"/>
      <c r="CFT235" s="111"/>
      <c r="CFU235" s="111"/>
      <c r="CFV235" s="111"/>
      <c r="CFW235" s="111"/>
      <c r="CFX235" s="111"/>
      <c r="CFY235" s="111"/>
      <c r="CFZ235" s="111"/>
      <c r="CGA235" s="111"/>
      <c r="CGB235" s="111"/>
      <c r="CGC235" s="111"/>
      <c r="CGD235" s="111"/>
      <c r="CGE235" s="111"/>
      <c r="CGF235" s="111"/>
      <c r="CGG235" s="111"/>
      <c r="CGH235" s="111"/>
      <c r="CGI235" s="111"/>
      <c r="CGJ235" s="111"/>
      <c r="CGK235" s="111"/>
      <c r="CGL235" s="111"/>
      <c r="CGM235" s="111"/>
      <c r="CGN235" s="111"/>
      <c r="CGO235" s="111"/>
      <c r="CGP235" s="111"/>
      <c r="CGQ235" s="111"/>
      <c r="CGR235" s="111"/>
      <c r="CGS235" s="111"/>
      <c r="CGT235" s="111"/>
      <c r="CGU235" s="111"/>
      <c r="CGV235" s="111"/>
      <c r="CGW235" s="111"/>
      <c r="CGX235" s="111"/>
      <c r="CGY235" s="111"/>
      <c r="CGZ235" s="111"/>
      <c r="CHA235" s="111"/>
      <c r="CHB235" s="111"/>
      <c r="CHC235" s="111"/>
      <c r="CHD235" s="111"/>
      <c r="CHE235" s="111"/>
      <c r="CHF235" s="111"/>
      <c r="CHG235" s="111"/>
      <c r="CHH235" s="111"/>
      <c r="CHI235" s="111"/>
      <c r="CHJ235" s="111"/>
      <c r="CHK235" s="111"/>
      <c r="CHL235" s="111"/>
      <c r="CHM235" s="111"/>
      <c r="CHN235" s="111"/>
      <c r="CHO235" s="111"/>
      <c r="CHP235" s="111"/>
      <c r="CHQ235" s="111"/>
      <c r="CHR235" s="111"/>
      <c r="CHS235" s="111"/>
      <c r="CHT235" s="111"/>
      <c r="CHU235" s="111"/>
      <c r="CHV235" s="111"/>
      <c r="CHW235" s="111"/>
      <c r="CHX235" s="111"/>
      <c r="CHY235" s="111"/>
      <c r="CHZ235" s="111"/>
      <c r="CIA235" s="111"/>
      <c r="CIB235" s="111"/>
      <c r="CIC235" s="111"/>
      <c r="CID235" s="111"/>
      <c r="CIE235" s="111"/>
      <c r="CIF235" s="111"/>
      <c r="CIG235" s="111"/>
      <c r="CIH235" s="111"/>
      <c r="CII235" s="111"/>
      <c r="CIJ235" s="111"/>
      <c r="CIK235" s="111"/>
      <c r="CIL235" s="111"/>
      <c r="CIM235" s="111"/>
      <c r="CIN235" s="111"/>
      <c r="CIO235" s="111"/>
      <c r="CIP235" s="111"/>
      <c r="CIQ235" s="111"/>
      <c r="CIR235" s="111"/>
      <c r="CIS235" s="111"/>
      <c r="CIT235" s="111"/>
      <c r="CIU235" s="111"/>
      <c r="CIV235" s="111"/>
      <c r="CIW235" s="111"/>
      <c r="CIX235" s="111"/>
      <c r="CIY235" s="111"/>
      <c r="CIZ235" s="111"/>
      <c r="CJA235" s="111"/>
      <c r="CJB235" s="111"/>
      <c r="CJC235" s="111"/>
      <c r="CJD235" s="111"/>
      <c r="CJE235" s="111"/>
      <c r="CJF235" s="111"/>
      <c r="CJG235" s="111"/>
      <c r="CJH235" s="111"/>
      <c r="CJI235" s="111"/>
      <c r="CJJ235" s="111"/>
      <c r="CJK235" s="111"/>
      <c r="CJL235" s="111"/>
      <c r="CJM235" s="111"/>
      <c r="CJN235" s="111"/>
      <c r="CJO235" s="111"/>
      <c r="CJP235" s="111"/>
      <c r="CJQ235" s="111"/>
      <c r="CJR235" s="111"/>
      <c r="CJS235" s="111"/>
      <c r="CJT235" s="111"/>
      <c r="CJU235" s="111"/>
      <c r="CJV235" s="111"/>
      <c r="CJW235" s="111"/>
      <c r="CJX235" s="111"/>
      <c r="CJY235" s="111"/>
      <c r="CJZ235" s="111"/>
      <c r="CKA235" s="111"/>
      <c r="CKB235" s="111"/>
      <c r="CKC235" s="111"/>
      <c r="CKD235" s="111"/>
      <c r="CKE235" s="111"/>
      <c r="CKF235" s="111"/>
      <c r="CKG235" s="111"/>
      <c r="CKH235" s="111"/>
      <c r="CKI235" s="111"/>
      <c r="CKJ235" s="111"/>
      <c r="CKK235" s="111"/>
      <c r="CKL235" s="111"/>
      <c r="CKM235" s="111"/>
      <c r="CKN235" s="111"/>
      <c r="CKO235" s="111"/>
      <c r="CKP235" s="111"/>
      <c r="CKQ235" s="111"/>
      <c r="CKR235" s="111"/>
      <c r="CKS235" s="111"/>
      <c r="CKT235" s="111"/>
      <c r="CKU235" s="111"/>
      <c r="CKV235" s="111"/>
      <c r="CKW235" s="111"/>
      <c r="CKX235" s="111"/>
      <c r="CKY235" s="111"/>
      <c r="CKZ235" s="111"/>
      <c r="CLA235" s="111"/>
      <c r="CLB235" s="111"/>
      <c r="CLC235" s="111"/>
      <c r="CLD235" s="111"/>
      <c r="CLE235" s="111"/>
      <c r="CLF235" s="111"/>
      <c r="CLG235" s="111"/>
      <c r="CLH235" s="111"/>
      <c r="CLI235" s="111"/>
      <c r="CLJ235" s="111"/>
      <c r="CLK235" s="111"/>
      <c r="CLL235" s="111"/>
      <c r="CLM235" s="111"/>
      <c r="CLN235" s="111"/>
      <c r="CLO235" s="111"/>
      <c r="CLP235" s="111"/>
      <c r="CLQ235" s="111"/>
      <c r="CLR235" s="111"/>
      <c r="CLS235" s="111"/>
      <c r="CLT235" s="111"/>
      <c r="CLU235" s="111"/>
      <c r="CLV235" s="111"/>
      <c r="CLW235" s="111"/>
      <c r="CLX235" s="111"/>
      <c r="CLY235" s="111"/>
      <c r="CLZ235" s="111"/>
      <c r="CMA235" s="111"/>
      <c r="CMB235" s="111"/>
      <c r="CMC235" s="111"/>
      <c r="CMD235" s="111"/>
      <c r="CME235" s="111"/>
      <c r="CMF235" s="111"/>
      <c r="CMG235" s="111"/>
      <c r="CMH235" s="111"/>
      <c r="CMI235" s="111"/>
      <c r="CMJ235" s="111"/>
      <c r="CMK235" s="111"/>
      <c r="CML235" s="111"/>
      <c r="CMM235" s="111"/>
      <c r="CMN235" s="111"/>
      <c r="CMO235" s="111"/>
      <c r="CMP235" s="111"/>
      <c r="CMQ235" s="111"/>
      <c r="CMR235" s="111"/>
      <c r="CMS235" s="111"/>
      <c r="CMT235" s="111"/>
      <c r="CMU235" s="111"/>
      <c r="CMV235" s="111"/>
      <c r="CMW235" s="111"/>
      <c r="CMX235" s="111"/>
      <c r="CMY235" s="111"/>
      <c r="CMZ235" s="111"/>
      <c r="CNA235" s="111"/>
      <c r="CNB235" s="111"/>
      <c r="CNC235" s="111"/>
      <c r="CND235" s="111"/>
      <c r="CNE235" s="111"/>
      <c r="CNF235" s="111"/>
      <c r="CNG235" s="111"/>
      <c r="CNH235" s="111"/>
      <c r="CNI235" s="111"/>
      <c r="CNJ235" s="111"/>
      <c r="CNK235" s="111"/>
      <c r="CNL235" s="111"/>
      <c r="CNM235" s="111"/>
      <c r="CNN235" s="111"/>
      <c r="CNO235" s="111"/>
      <c r="CNP235" s="111"/>
      <c r="CNQ235" s="111"/>
      <c r="CNR235" s="111"/>
      <c r="CNS235" s="111"/>
      <c r="CNT235" s="111"/>
      <c r="CNU235" s="111"/>
      <c r="CNV235" s="111"/>
      <c r="CNW235" s="111"/>
      <c r="CNX235" s="111"/>
      <c r="CNY235" s="111"/>
      <c r="CNZ235" s="111"/>
      <c r="COA235" s="111"/>
      <c r="COB235" s="111"/>
      <c r="COC235" s="111"/>
      <c r="COD235" s="111"/>
      <c r="COE235" s="111"/>
      <c r="COF235" s="111"/>
      <c r="COG235" s="111"/>
      <c r="COH235" s="111"/>
      <c r="COI235" s="111"/>
      <c r="COJ235" s="111"/>
      <c r="COK235" s="111"/>
      <c r="COL235" s="111"/>
      <c r="COM235" s="111"/>
      <c r="CON235" s="111"/>
      <c r="COO235" s="111"/>
      <c r="COP235" s="111"/>
      <c r="COQ235" s="111"/>
      <c r="COR235" s="111"/>
      <c r="COS235" s="111"/>
      <c r="COT235" s="111"/>
      <c r="COU235" s="111"/>
      <c r="COV235" s="111"/>
      <c r="COW235" s="111"/>
      <c r="COX235" s="111"/>
      <c r="COY235" s="111"/>
      <c r="COZ235" s="111"/>
      <c r="CPA235" s="111"/>
      <c r="CPB235" s="111"/>
      <c r="CPC235" s="111"/>
      <c r="CPD235" s="111"/>
      <c r="CPE235" s="111"/>
      <c r="CPF235" s="111"/>
      <c r="CPG235" s="111"/>
      <c r="CPH235" s="111"/>
      <c r="CPI235" s="111"/>
      <c r="CPJ235" s="111"/>
      <c r="CPK235" s="111"/>
      <c r="CPL235" s="111"/>
      <c r="CPM235" s="111"/>
      <c r="CPN235" s="111"/>
      <c r="CPO235" s="111"/>
      <c r="CPP235" s="111"/>
      <c r="CPQ235" s="111"/>
      <c r="CPR235" s="111"/>
      <c r="CPS235" s="111"/>
      <c r="CPT235" s="111"/>
      <c r="CPU235" s="111"/>
      <c r="CPV235" s="111"/>
      <c r="CPW235" s="111"/>
      <c r="CPX235" s="111"/>
      <c r="CPY235" s="111"/>
      <c r="CPZ235" s="111"/>
      <c r="CQA235" s="111"/>
      <c r="CQB235" s="111"/>
      <c r="CQC235" s="111"/>
      <c r="CQD235" s="111"/>
      <c r="CQE235" s="111"/>
      <c r="CQF235" s="111"/>
      <c r="CQG235" s="111"/>
      <c r="CQH235" s="111"/>
      <c r="CQI235" s="111"/>
      <c r="CQJ235" s="111"/>
      <c r="CQK235" s="111"/>
      <c r="CQL235" s="111"/>
      <c r="CQM235" s="111"/>
      <c r="CQN235" s="111"/>
      <c r="CQO235" s="111"/>
      <c r="CQP235" s="111"/>
      <c r="CQQ235" s="111"/>
      <c r="CQR235" s="111"/>
      <c r="CQS235" s="111"/>
      <c r="CQT235" s="111"/>
      <c r="CQU235" s="111"/>
      <c r="CQV235" s="111"/>
      <c r="CQW235" s="111"/>
      <c r="CQX235" s="111"/>
      <c r="CQY235" s="111"/>
      <c r="CQZ235" s="111"/>
      <c r="CRA235" s="111"/>
      <c r="CRB235" s="111"/>
      <c r="CRC235" s="111"/>
      <c r="CRD235" s="111"/>
      <c r="CRE235" s="111"/>
      <c r="CRF235" s="111"/>
      <c r="CRG235" s="111"/>
      <c r="CRH235" s="111"/>
      <c r="CRI235" s="111"/>
      <c r="CRJ235" s="111"/>
      <c r="CRK235" s="111"/>
      <c r="CRL235" s="111"/>
      <c r="CRM235" s="111"/>
      <c r="CRN235" s="111"/>
      <c r="CRO235" s="111"/>
      <c r="CRP235" s="111"/>
      <c r="CRQ235" s="111"/>
      <c r="CRR235" s="111"/>
      <c r="CRS235" s="111"/>
      <c r="CRT235" s="111"/>
      <c r="CRU235" s="111"/>
      <c r="CRV235" s="111"/>
      <c r="CRW235" s="111"/>
      <c r="CRX235" s="111"/>
      <c r="CRY235" s="111"/>
      <c r="CRZ235" s="111"/>
      <c r="CSA235" s="111"/>
      <c r="CSB235" s="111"/>
      <c r="CSC235" s="111"/>
      <c r="CSD235" s="111"/>
      <c r="CSE235" s="111"/>
      <c r="CSF235" s="111"/>
      <c r="CSG235" s="111"/>
      <c r="CSH235" s="111"/>
      <c r="CSI235" s="111"/>
      <c r="CSJ235" s="111"/>
      <c r="CSK235" s="111"/>
      <c r="CSL235" s="111"/>
      <c r="CSM235" s="111"/>
      <c r="CSN235" s="111"/>
      <c r="CSO235" s="111"/>
      <c r="CSP235" s="111"/>
      <c r="CSQ235" s="111"/>
      <c r="CSR235" s="111"/>
      <c r="CSS235" s="111"/>
      <c r="CST235" s="111"/>
      <c r="CSU235" s="111"/>
      <c r="CSV235" s="111"/>
      <c r="CSW235" s="111"/>
      <c r="CSX235" s="111"/>
      <c r="CSY235" s="111"/>
      <c r="CSZ235" s="111"/>
      <c r="CTA235" s="111"/>
      <c r="CTB235" s="111"/>
      <c r="CTC235" s="111"/>
      <c r="CTD235" s="111"/>
      <c r="CTE235" s="111"/>
      <c r="CTF235" s="111"/>
      <c r="CTG235" s="111"/>
      <c r="CTH235" s="111"/>
      <c r="CTI235" s="111"/>
      <c r="CTJ235" s="111"/>
      <c r="CTK235" s="111"/>
      <c r="CTL235" s="111"/>
      <c r="CTM235" s="111"/>
      <c r="CTN235" s="111"/>
      <c r="CTO235" s="111"/>
      <c r="CTP235" s="111"/>
      <c r="CTQ235" s="111"/>
      <c r="CTR235" s="111"/>
      <c r="CTS235" s="111"/>
      <c r="CTT235" s="111"/>
      <c r="CTU235" s="111"/>
      <c r="CTV235" s="111"/>
      <c r="CTW235" s="111"/>
      <c r="CTX235" s="111"/>
      <c r="CTY235" s="111"/>
      <c r="CTZ235" s="111"/>
      <c r="CUA235" s="111"/>
      <c r="CUB235" s="111"/>
      <c r="CUC235" s="111"/>
      <c r="CUD235" s="111"/>
      <c r="CUE235" s="111"/>
      <c r="CUF235" s="111"/>
      <c r="CUG235" s="111"/>
      <c r="CUH235" s="111"/>
      <c r="CUI235" s="111"/>
      <c r="CUJ235" s="111"/>
      <c r="CUK235" s="111"/>
      <c r="CUL235" s="111"/>
      <c r="CUM235" s="111"/>
      <c r="CUN235" s="111"/>
      <c r="CUO235" s="111"/>
      <c r="CUP235" s="111"/>
      <c r="CUQ235" s="111"/>
      <c r="CUR235" s="111"/>
      <c r="CUS235" s="111"/>
      <c r="CUT235" s="111"/>
      <c r="CUU235" s="111"/>
      <c r="CUV235" s="111"/>
      <c r="CUW235" s="111"/>
      <c r="CUX235" s="111"/>
      <c r="CUY235" s="111"/>
      <c r="CUZ235" s="111"/>
      <c r="CVA235" s="111"/>
      <c r="CVB235" s="111"/>
      <c r="CVC235" s="111"/>
      <c r="CVD235" s="111"/>
      <c r="CVE235" s="111"/>
      <c r="CVF235" s="111"/>
      <c r="CVG235" s="111"/>
      <c r="CVH235" s="111"/>
      <c r="CVI235" s="111"/>
      <c r="CVJ235" s="111"/>
      <c r="CVK235" s="111"/>
      <c r="CVL235" s="111"/>
      <c r="CVM235" s="111"/>
      <c r="CVN235" s="111"/>
      <c r="CVO235" s="111"/>
      <c r="CVP235" s="111"/>
      <c r="CVQ235" s="111"/>
      <c r="CVR235" s="111"/>
      <c r="CVS235" s="111"/>
      <c r="CVT235" s="111"/>
      <c r="CVU235" s="111"/>
      <c r="CVV235" s="111"/>
      <c r="CVW235" s="111"/>
      <c r="CVX235" s="111"/>
      <c r="CVY235" s="111"/>
      <c r="CVZ235" s="111"/>
      <c r="CWA235" s="111"/>
      <c r="CWB235" s="111"/>
      <c r="CWC235" s="111"/>
      <c r="CWD235" s="111"/>
      <c r="CWE235" s="111"/>
      <c r="CWF235" s="111"/>
      <c r="CWG235" s="111"/>
      <c r="CWH235" s="111"/>
      <c r="CWI235" s="111"/>
      <c r="CWJ235" s="111"/>
      <c r="CWK235" s="111"/>
      <c r="CWL235" s="111"/>
      <c r="CWM235" s="111"/>
      <c r="CWN235" s="111"/>
      <c r="CWO235" s="111"/>
      <c r="CWP235" s="111"/>
      <c r="CWQ235" s="111"/>
      <c r="CWR235" s="111"/>
      <c r="CWS235" s="111"/>
      <c r="CWT235" s="111"/>
      <c r="CWU235" s="111"/>
      <c r="CWV235" s="111"/>
      <c r="CWW235" s="111"/>
      <c r="CWX235" s="111"/>
      <c r="CWY235" s="111"/>
      <c r="CWZ235" s="111"/>
      <c r="CXA235" s="111"/>
      <c r="CXB235" s="111"/>
      <c r="CXC235" s="111"/>
      <c r="CXD235" s="111"/>
      <c r="CXE235" s="111"/>
      <c r="CXF235" s="111"/>
      <c r="CXG235" s="111"/>
      <c r="CXH235" s="111"/>
      <c r="CXI235" s="111"/>
      <c r="CXJ235" s="111"/>
      <c r="CXK235" s="111"/>
      <c r="CXL235" s="111"/>
      <c r="CXM235" s="111"/>
      <c r="CXN235" s="111"/>
      <c r="CXO235" s="111"/>
      <c r="CXP235" s="111"/>
      <c r="CXQ235" s="111"/>
      <c r="CXR235" s="111"/>
      <c r="CXS235" s="111"/>
      <c r="CXT235" s="111"/>
      <c r="CXU235" s="111"/>
      <c r="CXV235" s="111"/>
      <c r="CXW235" s="111"/>
      <c r="CXX235" s="111"/>
      <c r="CXY235" s="111"/>
      <c r="CXZ235" s="111"/>
      <c r="CYA235" s="111"/>
      <c r="CYB235" s="111"/>
      <c r="CYC235" s="111"/>
      <c r="CYD235" s="111"/>
      <c r="CYE235" s="111"/>
      <c r="CYF235" s="111"/>
      <c r="CYG235" s="111"/>
      <c r="CYH235" s="111"/>
      <c r="CYI235" s="111"/>
      <c r="CYJ235" s="111"/>
      <c r="CYK235" s="111"/>
      <c r="CYL235" s="111"/>
      <c r="CYM235" s="111"/>
      <c r="CYN235" s="111"/>
      <c r="CYO235" s="111"/>
      <c r="CYP235" s="111"/>
      <c r="CYQ235" s="111"/>
      <c r="CYR235" s="111"/>
      <c r="CYS235" s="111"/>
      <c r="CYT235" s="111"/>
      <c r="CYU235" s="111"/>
      <c r="CYV235" s="111"/>
      <c r="CYW235" s="111"/>
      <c r="CYX235" s="111"/>
      <c r="CYY235" s="111"/>
      <c r="CYZ235" s="111"/>
      <c r="CZA235" s="111"/>
      <c r="CZB235" s="111"/>
      <c r="CZC235" s="111"/>
      <c r="CZD235" s="111"/>
      <c r="CZE235" s="111"/>
      <c r="CZF235" s="111"/>
      <c r="CZG235" s="111"/>
      <c r="CZH235" s="111"/>
      <c r="CZI235" s="111"/>
      <c r="CZJ235" s="111"/>
      <c r="CZK235" s="111"/>
      <c r="CZL235" s="111"/>
      <c r="CZM235" s="111"/>
      <c r="CZN235" s="111"/>
      <c r="CZO235" s="111"/>
      <c r="CZP235" s="111"/>
      <c r="CZQ235" s="111"/>
      <c r="CZR235" s="111"/>
      <c r="CZS235" s="111"/>
      <c r="CZT235" s="111"/>
      <c r="CZU235" s="111"/>
      <c r="CZV235" s="111"/>
      <c r="CZW235" s="111"/>
      <c r="CZX235" s="111"/>
      <c r="CZY235" s="111"/>
      <c r="CZZ235" s="111"/>
      <c r="DAA235" s="111"/>
      <c r="DAB235" s="111"/>
      <c r="DAC235" s="111"/>
      <c r="DAD235" s="111"/>
      <c r="DAE235" s="111"/>
      <c r="DAF235" s="111"/>
      <c r="DAG235" s="111"/>
      <c r="DAH235" s="111"/>
      <c r="DAI235" s="111"/>
      <c r="DAJ235" s="111"/>
      <c r="DAK235" s="111"/>
      <c r="DAL235" s="111"/>
      <c r="DAM235" s="111"/>
      <c r="DAN235" s="111"/>
      <c r="DAO235" s="111"/>
      <c r="DAP235" s="111"/>
      <c r="DAQ235" s="111"/>
      <c r="DAR235" s="111"/>
      <c r="DAS235" s="111"/>
      <c r="DAT235" s="111"/>
      <c r="DAU235" s="111"/>
      <c r="DAV235" s="111"/>
      <c r="DAW235" s="111"/>
      <c r="DAX235" s="111"/>
      <c r="DAY235" s="111"/>
      <c r="DAZ235" s="111"/>
      <c r="DBA235" s="111"/>
      <c r="DBB235" s="111"/>
      <c r="DBC235" s="111"/>
      <c r="DBD235" s="111"/>
      <c r="DBE235" s="111"/>
      <c r="DBF235" s="111"/>
      <c r="DBG235" s="111"/>
      <c r="DBH235" s="111"/>
      <c r="DBI235" s="111"/>
      <c r="DBJ235" s="111"/>
      <c r="DBK235" s="111"/>
      <c r="DBL235" s="111"/>
      <c r="DBM235" s="111"/>
      <c r="DBN235" s="111"/>
      <c r="DBO235" s="111"/>
      <c r="DBP235" s="111"/>
      <c r="DBQ235" s="111"/>
      <c r="DBR235" s="111"/>
      <c r="DBS235" s="111"/>
      <c r="DBT235" s="111"/>
      <c r="DBU235" s="111"/>
      <c r="DBV235" s="111"/>
      <c r="DBW235" s="111"/>
      <c r="DBX235" s="111"/>
      <c r="DBY235" s="111"/>
      <c r="DBZ235" s="111"/>
      <c r="DCA235" s="111"/>
      <c r="DCB235" s="111"/>
      <c r="DCC235" s="111"/>
      <c r="DCD235" s="111"/>
      <c r="DCE235" s="111"/>
      <c r="DCF235" s="111"/>
      <c r="DCG235" s="111"/>
      <c r="DCH235" s="111"/>
      <c r="DCI235" s="111"/>
      <c r="DCJ235" s="111"/>
      <c r="DCK235" s="111"/>
      <c r="DCL235" s="111"/>
      <c r="DCM235" s="111"/>
      <c r="DCN235" s="111"/>
      <c r="DCO235" s="111"/>
      <c r="DCP235" s="111"/>
      <c r="DCQ235" s="111"/>
      <c r="DCR235" s="111"/>
      <c r="DCS235" s="111"/>
      <c r="DCT235" s="111"/>
      <c r="DCU235" s="111"/>
      <c r="DCV235" s="111"/>
      <c r="DCW235" s="111"/>
      <c r="DCX235" s="111"/>
      <c r="DCY235" s="111"/>
      <c r="DCZ235" s="111"/>
      <c r="DDA235" s="111"/>
      <c r="DDB235" s="111"/>
      <c r="DDC235" s="111"/>
      <c r="DDD235" s="111"/>
      <c r="DDE235" s="111"/>
      <c r="DDF235" s="111"/>
      <c r="DDG235" s="111"/>
      <c r="DDH235" s="111"/>
      <c r="DDI235" s="111"/>
      <c r="DDJ235" s="111"/>
      <c r="DDK235" s="111"/>
      <c r="DDL235" s="111"/>
      <c r="DDM235" s="111"/>
      <c r="DDN235" s="111"/>
      <c r="DDO235" s="111"/>
      <c r="DDP235" s="111"/>
      <c r="DDQ235" s="111"/>
      <c r="DDR235" s="111"/>
      <c r="DDS235" s="111"/>
      <c r="DDT235" s="111"/>
      <c r="DDU235" s="111"/>
      <c r="DDV235" s="111"/>
      <c r="DDW235" s="111"/>
      <c r="DDX235" s="111"/>
      <c r="DDY235" s="111"/>
      <c r="DDZ235" s="111"/>
      <c r="DEA235" s="111"/>
      <c r="DEB235" s="111"/>
      <c r="DEC235" s="111"/>
      <c r="DED235" s="111"/>
      <c r="DEE235" s="111"/>
      <c r="DEF235" s="111"/>
      <c r="DEG235" s="111"/>
      <c r="DEH235" s="111"/>
      <c r="DEI235" s="111"/>
      <c r="DEJ235" s="111"/>
      <c r="DEK235" s="111"/>
      <c r="DEL235" s="111"/>
      <c r="DEM235" s="111"/>
      <c r="DEN235" s="111"/>
      <c r="DEO235" s="111"/>
      <c r="DEP235" s="111"/>
      <c r="DEQ235" s="111"/>
      <c r="DER235" s="111"/>
      <c r="DES235" s="111"/>
      <c r="DET235" s="111"/>
      <c r="DEU235" s="111"/>
      <c r="DEV235" s="111"/>
      <c r="DEW235" s="111"/>
      <c r="DEX235" s="111"/>
      <c r="DEY235" s="111"/>
      <c r="DEZ235" s="111"/>
      <c r="DFA235" s="111"/>
      <c r="DFB235" s="111"/>
      <c r="DFC235" s="111"/>
      <c r="DFD235" s="111"/>
      <c r="DFE235" s="111"/>
      <c r="DFF235" s="111"/>
      <c r="DFG235" s="111"/>
      <c r="DFH235" s="111"/>
      <c r="DFI235" s="111"/>
      <c r="DFJ235" s="111"/>
      <c r="DFK235" s="111"/>
      <c r="DFL235" s="111"/>
      <c r="DFM235" s="111"/>
      <c r="DFN235" s="111"/>
      <c r="DFO235" s="111"/>
      <c r="DFP235" s="111"/>
      <c r="DFQ235" s="111"/>
      <c r="DFR235" s="111"/>
      <c r="DFS235" s="111"/>
      <c r="DFT235" s="111"/>
      <c r="DFU235" s="111"/>
      <c r="DFV235" s="111"/>
      <c r="DFW235" s="111"/>
      <c r="DFX235" s="111"/>
      <c r="DFY235" s="111"/>
      <c r="DFZ235" s="111"/>
      <c r="DGA235" s="111"/>
      <c r="DGB235" s="111"/>
      <c r="DGC235" s="111"/>
      <c r="DGD235" s="111"/>
      <c r="DGE235" s="111"/>
      <c r="DGF235" s="111"/>
      <c r="DGG235" s="111"/>
      <c r="DGH235" s="111"/>
      <c r="DGI235" s="111"/>
      <c r="DGJ235" s="111"/>
      <c r="DGK235" s="111"/>
      <c r="DGL235" s="111"/>
      <c r="DGM235" s="111"/>
      <c r="DGN235" s="111"/>
      <c r="DGO235" s="111"/>
      <c r="DGP235" s="111"/>
      <c r="DGQ235" s="111"/>
      <c r="DGR235" s="111"/>
      <c r="DGS235" s="111"/>
      <c r="DGT235" s="111"/>
      <c r="DGU235" s="111"/>
      <c r="DGV235" s="111"/>
      <c r="DGW235" s="111"/>
      <c r="DGX235" s="111"/>
      <c r="DGY235" s="111"/>
      <c r="DGZ235" s="111"/>
      <c r="DHA235" s="111"/>
      <c r="DHB235" s="111"/>
      <c r="DHC235" s="111"/>
      <c r="DHD235" s="111"/>
      <c r="DHE235" s="111"/>
      <c r="DHF235" s="111"/>
      <c r="DHG235" s="111"/>
      <c r="DHH235" s="111"/>
      <c r="DHI235" s="111"/>
      <c r="DHJ235" s="111"/>
      <c r="DHK235" s="111"/>
      <c r="DHL235" s="111"/>
      <c r="DHM235" s="111"/>
      <c r="DHN235" s="111"/>
      <c r="DHO235" s="111"/>
      <c r="DHP235" s="111"/>
      <c r="DHQ235" s="111"/>
      <c r="DHR235" s="111"/>
      <c r="DHS235" s="111"/>
      <c r="DHT235" s="111"/>
      <c r="DHU235" s="111"/>
      <c r="DHV235" s="111"/>
      <c r="DHW235" s="111"/>
      <c r="DHX235" s="111"/>
      <c r="DHY235" s="111"/>
      <c r="DHZ235" s="111"/>
      <c r="DIA235" s="111"/>
      <c r="DIB235" s="111"/>
      <c r="DIC235" s="111"/>
      <c r="DID235" s="111"/>
      <c r="DIE235" s="111"/>
      <c r="DIF235" s="111"/>
      <c r="DIG235" s="111"/>
      <c r="DIH235" s="111"/>
      <c r="DII235" s="111"/>
      <c r="DIJ235" s="111"/>
      <c r="DIK235" s="111"/>
      <c r="DIL235" s="111"/>
      <c r="DIM235" s="111"/>
      <c r="DIN235" s="111"/>
      <c r="DIO235" s="111"/>
      <c r="DIP235" s="111"/>
      <c r="DIQ235" s="111"/>
      <c r="DIR235" s="111"/>
      <c r="DIS235" s="111"/>
      <c r="DIT235" s="111"/>
      <c r="DIU235" s="111"/>
      <c r="DIV235" s="111"/>
      <c r="DIW235" s="111"/>
      <c r="DIX235" s="111"/>
      <c r="DIY235" s="111"/>
      <c r="DIZ235" s="111"/>
      <c r="DJA235" s="111"/>
      <c r="DJB235" s="111"/>
      <c r="DJC235" s="111"/>
      <c r="DJD235" s="111"/>
      <c r="DJE235" s="111"/>
      <c r="DJF235" s="111"/>
      <c r="DJG235" s="111"/>
      <c r="DJH235" s="111"/>
      <c r="DJI235" s="111"/>
      <c r="DJJ235" s="111"/>
      <c r="DJK235" s="111"/>
      <c r="DJL235" s="111"/>
      <c r="DJM235" s="111"/>
      <c r="DJN235" s="111"/>
      <c r="DJO235" s="111"/>
      <c r="DJP235" s="111"/>
      <c r="DJQ235" s="111"/>
      <c r="DJR235" s="111"/>
      <c r="DJS235" s="111"/>
      <c r="DJT235" s="111"/>
      <c r="DJU235" s="111"/>
      <c r="DJV235" s="111"/>
      <c r="DJW235" s="111"/>
      <c r="DJX235" s="111"/>
      <c r="DJY235" s="111"/>
      <c r="DJZ235" s="111"/>
      <c r="DKA235" s="111"/>
      <c r="DKB235" s="111"/>
      <c r="DKC235" s="111"/>
      <c r="DKD235" s="111"/>
      <c r="DKE235" s="111"/>
      <c r="DKF235" s="111"/>
      <c r="DKG235" s="111"/>
      <c r="DKH235" s="111"/>
      <c r="DKI235" s="111"/>
      <c r="DKJ235" s="111"/>
      <c r="DKK235" s="111"/>
      <c r="DKL235" s="111"/>
      <c r="DKM235" s="111"/>
      <c r="DKN235" s="111"/>
      <c r="DKO235" s="111"/>
      <c r="DKP235" s="111"/>
      <c r="DKQ235" s="111"/>
      <c r="DKR235" s="111"/>
      <c r="DKS235" s="111"/>
      <c r="DKT235" s="111"/>
      <c r="DKU235" s="111"/>
      <c r="DKV235" s="111"/>
      <c r="DKW235" s="111"/>
      <c r="DKX235" s="111"/>
      <c r="DKY235" s="111"/>
      <c r="DKZ235" s="111"/>
      <c r="DLA235" s="111"/>
      <c r="DLB235" s="111"/>
      <c r="DLC235" s="111"/>
      <c r="DLD235" s="111"/>
      <c r="DLE235" s="111"/>
      <c r="DLF235" s="111"/>
      <c r="DLG235" s="111"/>
      <c r="DLH235" s="111"/>
      <c r="DLI235" s="111"/>
      <c r="DLJ235" s="111"/>
      <c r="DLK235" s="111"/>
      <c r="DLL235" s="111"/>
      <c r="DLM235" s="111"/>
      <c r="DLN235" s="111"/>
      <c r="DLO235" s="111"/>
      <c r="DLP235" s="111"/>
      <c r="DLQ235" s="111"/>
      <c r="DLR235" s="111"/>
      <c r="DLS235" s="111"/>
      <c r="DLT235" s="111"/>
      <c r="DLU235" s="111"/>
      <c r="DLV235" s="111"/>
      <c r="DLW235" s="111"/>
      <c r="DLX235" s="111"/>
      <c r="DLY235" s="111"/>
      <c r="DLZ235" s="111"/>
      <c r="DMA235" s="111"/>
      <c r="DMB235" s="111"/>
      <c r="DMC235" s="111"/>
      <c r="DMD235" s="111"/>
      <c r="DME235" s="111"/>
      <c r="DMF235" s="111"/>
      <c r="DMG235" s="111"/>
      <c r="DMH235" s="111"/>
      <c r="DMI235" s="111"/>
      <c r="DMJ235" s="111"/>
      <c r="DMK235" s="111"/>
      <c r="DML235" s="111"/>
      <c r="DMM235" s="111"/>
      <c r="DMN235" s="111"/>
      <c r="DMO235" s="111"/>
      <c r="DMP235" s="111"/>
      <c r="DMQ235" s="111"/>
      <c r="DMR235" s="111"/>
      <c r="DMS235" s="111"/>
      <c r="DMT235" s="111"/>
      <c r="DMU235" s="111"/>
      <c r="DMV235" s="111"/>
      <c r="DMW235" s="111"/>
      <c r="DMX235" s="111"/>
      <c r="DMY235" s="111"/>
      <c r="DMZ235" s="111"/>
      <c r="DNA235" s="111"/>
      <c r="DNB235" s="111"/>
      <c r="DNC235" s="111"/>
      <c r="DND235" s="111"/>
      <c r="DNE235" s="111"/>
      <c r="DNF235" s="111"/>
      <c r="DNG235" s="111"/>
      <c r="DNH235" s="111"/>
      <c r="DNI235" s="111"/>
      <c r="DNJ235" s="111"/>
      <c r="DNK235" s="111"/>
      <c r="DNL235" s="111"/>
      <c r="DNM235" s="111"/>
      <c r="DNN235" s="111"/>
      <c r="DNO235" s="111"/>
      <c r="DNP235" s="111"/>
      <c r="DNQ235" s="111"/>
      <c r="DNR235" s="111"/>
      <c r="DNS235" s="111"/>
      <c r="DNT235" s="111"/>
      <c r="DNU235" s="111"/>
      <c r="DNV235" s="111"/>
      <c r="DNW235" s="111"/>
      <c r="DNX235" s="111"/>
      <c r="DNY235" s="111"/>
      <c r="DNZ235" s="111"/>
      <c r="DOA235" s="111"/>
      <c r="DOB235" s="111"/>
      <c r="DOC235" s="111"/>
      <c r="DOD235" s="111"/>
      <c r="DOE235" s="111"/>
      <c r="DOF235" s="111"/>
      <c r="DOG235" s="111"/>
      <c r="DOH235" s="111"/>
      <c r="DOI235" s="111"/>
      <c r="DOJ235" s="111"/>
      <c r="DOK235" s="111"/>
      <c r="DOL235" s="111"/>
      <c r="DOM235" s="111"/>
      <c r="DON235" s="111"/>
      <c r="DOO235" s="111"/>
      <c r="DOP235" s="111"/>
      <c r="DOQ235" s="111"/>
      <c r="DOR235" s="111"/>
      <c r="DOS235" s="111"/>
      <c r="DOT235" s="111"/>
      <c r="DOU235" s="111"/>
      <c r="DOV235" s="111"/>
      <c r="DOW235" s="111"/>
      <c r="DOX235" s="111"/>
      <c r="DOY235" s="111"/>
      <c r="DOZ235" s="111"/>
      <c r="DPA235" s="111"/>
      <c r="DPB235" s="111"/>
      <c r="DPC235" s="111"/>
      <c r="DPD235" s="111"/>
      <c r="DPE235" s="111"/>
      <c r="DPF235" s="111"/>
      <c r="DPG235" s="111"/>
      <c r="DPH235" s="111"/>
      <c r="DPI235" s="111"/>
      <c r="DPJ235" s="111"/>
      <c r="DPK235" s="111"/>
      <c r="DPL235" s="111"/>
      <c r="DPM235" s="111"/>
      <c r="DPN235" s="111"/>
      <c r="DPO235" s="111"/>
      <c r="DPP235" s="111"/>
      <c r="DPQ235" s="111"/>
      <c r="DPR235" s="111"/>
      <c r="DPS235" s="111"/>
      <c r="DPT235" s="111"/>
      <c r="DPU235" s="111"/>
      <c r="DPV235" s="111"/>
      <c r="DPW235" s="111"/>
      <c r="DPX235" s="111"/>
      <c r="DPY235" s="111"/>
      <c r="DPZ235" s="111"/>
      <c r="DQA235" s="111"/>
      <c r="DQB235" s="111"/>
      <c r="DQC235" s="111"/>
      <c r="DQD235" s="111"/>
      <c r="DQE235" s="111"/>
      <c r="DQF235" s="111"/>
      <c r="DQG235" s="111"/>
      <c r="DQH235" s="111"/>
      <c r="DQI235" s="111"/>
      <c r="DQJ235" s="111"/>
      <c r="DQK235" s="111"/>
      <c r="DQL235" s="111"/>
      <c r="DQM235" s="111"/>
      <c r="DQN235" s="111"/>
      <c r="DQO235" s="111"/>
      <c r="DQP235" s="111"/>
      <c r="DQQ235" s="111"/>
      <c r="DQR235" s="111"/>
      <c r="DQS235" s="111"/>
      <c r="DQT235" s="111"/>
      <c r="DQU235" s="111"/>
      <c r="DQV235" s="111"/>
      <c r="DQW235" s="111"/>
      <c r="DQX235" s="111"/>
      <c r="DQY235" s="111"/>
      <c r="DQZ235" s="111"/>
      <c r="DRA235" s="111"/>
      <c r="DRB235" s="111"/>
      <c r="DRC235" s="111"/>
      <c r="DRD235" s="111"/>
      <c r="DRE235" s="111"/>
      <c r="DRF235" s="111"/>
      <c r="DRG235" s="111"/>
      <c r="DRH235" s="111"/>
      <c r="DRI235" s="111"/>
      <c r="DRJ235" s="111"/>
      <c r="DRK235" s="111"/>
      <c r="DRL235" s="111"/>
      <c r="DRM235" s="111"/>
      <c r="DRN235" s="111"/>
      <c r="DRO235" s="111"/>
      <c r="DRP235" s="111"/>
      <c r="DRQ235" s="111"/>
      <c r="DRR235" s="111"/>
      <c r="DRS235" s="111"/>
      <c r="DRT235" s="111"/>
      <c r="DRU235" s="111"/>
      <c r="DRV235" s="111"/>
      <c r="DRW235" s="111"/>
      <c r="DRX235" s="111"/>
      <c r="DRY235" s="111"/>
      <c r="DRZ235" s="111"/>
      <c r="DSA235" s="111"/>
      <c r="DSB235" s="111"/>
      <c r="DSC235" s="111"/>
      <c r="DSD235" s="111"/>
      <c r="DSE235" s="111"/>
      <c r="DSF235" s="111"/>
      <c r="DSG235" s="111"/>
      <c r="DSH235" s="111"/>
      <c r="DSI235" s="111"/>
      <c r="DSJ235" s="111"/>
      <c r="DSK235" s="111"/>
      <c r="DSL235" s="111"/>
      <c r="DSM235" s="111"/>
      <c r="DSN235" s="111"/>
      <c r="DSO235" s="111"/>
      <c r="DSP235" s="111"/>
      <c r="DSQ235" s="111"/>
      <c r="DSR235" s="111"/>
      <c r="DSS235" s="111"/>
      <c r="DST235" s="111"/>
      <c r="DSU235" s="111"/>
      <c r="DSV235" s="111"/>
      <c r="DSW235" s="111"/>
      <c r="DSX235" s="111"/>
      <c r="DSY235" s="111"/>
      <c r="DSZ235" s="111"/>
      <c r="DTA235" s="111"/>
      <c r="DTB235" s="111"/>
      <c r="DTC235" s="111"/>
      <c r="DTD235" s="111"/>
      <c r="DTE235" s="111"/>
      <c r="DTF235" s="111"/>
      <c r="DTG235" s="111"/>
      <c r="DTH235" s="111"/>
      <c r="DTI235" s="111"/>
      <c r="DTJ235" s="111"/>
      <c r="DTK235" s="111"/>
      <c r="DTL235" s="111"/>
      <c r="DTM235" s="111"/>
      <c r="DTN235" s="111"/>
      <c r="DTO235" s="111"/>
      <c r="DTP235" s="111"/>
      <c r="DTQ235" s="111"/>
      <c r="DTR235" s="111"/>
      <c r="DTS235" s="111"/>
      <c r="DTT235" s="111"/>
      <c r="DTU235" s="111"/>
      <c r="DTV235" s="111"/>
      <c r="DTW235" s="111"/>
      <c r="DTX235" s="111"/>
      <c r="DTY235" s="111"/>
      <c r="DTZ235" s="111"/>
      <c r="DUA235" s="111"/>
      <c r="DUB235" s="111"/>
      <c r="DUC235" s="111"/>
      <c r="DUD235" s="111"/>
      <c r="DUE235" s="111"/>
      <c r="DUF235" s="111"/>
      <c r="DUG235" s="111"/>
      <c r="DUH235" s="111"/>
      <c r="DUI235" s="111"/>
      <c r="DUJ235" s="111"/>
      <c r="DUK235" s="111"/>
      <c r="DUL235" s="111"/>
      <c r="DUM235" s="111"/>
      <c r="DUN235" s="111"/>
      <c r="DUO235" s="111"/>
      <c r="DUP235" s="111"/>
      <c r="DUQ235" s="111"/>
      <c r="DUR235" s="111"/>
      <c r="DUS235" s="111"/>
      <c r="DUT235" s="111"/>
      <c r="DUU235" s="111"/>
      <c r="DUV235" s="111"/>
      <c r="DUW235" s="111"/>
      <c r="DUX235" s="111"/>
      <c r="DUY235" s="111"/>
      <c r="DUZ235" s="111"/>
      <c r="DVA235" s="111"/>
      <c r="DVB235" s="111"/>
      <c r="DVC235" s="111"/>
      <c r="DVD235" s="111"/>
      <c r="DVE235" s="111"/>
      <c r="DVF235" s="111"/>
      <c r="DVG235" s="111"/>
      <c r="DVH235" s="111"/>
      <c r="DVI235" s="111"/>
      <c r="DVJ235" s="111"/>
      <c r="DVK235" s="111"/>
      <c r="DVL235" s="111"/>
      <c r="DVM235" s="111"/>
      <c r="DVN235" s="111"/>
      <c r="DVO235" s="111"/>
      <c r="DVP235" s="111"/>
      <c r="DVQ235" s="111"/>
      <c r="DVR235" s="111"/>
      <c r="DVS235" s="111"/>
      <c r="DVT235" s="111"/>
      <c r="DVU235" s="111"/>
      <c r="DVV235" s="111"/>
      <c r="DVW235" s="111"/>
      <c r="DVX235" s="111"/>
      <c r="DVY235" s="111"/>
      <c r="DVZ235" s="111"/>
      <c r="DWA235" s="111"/>
      <c r="DWB235" s="111"/>
      <c r="DWC235" s="111"/>
      <c r="DWD235" s="111"/>
      <c r="DWE235" s="111"/>
      <c r="DWF235" s="111"/>
      <c r="DWG235" s="111"/>
      <c r="DWH235" s="111"/>
      <c r="DWI235" s="111"/>
      <c r="DWJ235" s="111"/>
      <c r="DWK235" s="111"/>
      <c r="DWL235" s="111"/>
      <c r="DWM235" s="111"/>
      <c r="DWN235" s="111"/>
      <c r="DWO235" s="111"/>
      <c r="DWP235" s="111"/>
      <c r="DWQ235" s="111"/>
      <c r="DWR235" s="111"/>
      <c r="DWS235" s="111"/>
      <c r="DWT235" s="111"/>
      <c r="DWU235" s="111"/>
      <c r="DWV235" s="111"/>
      <c r="DWW235" s="111"/>
      <c r="DWX235" s="111"/>
      <c r="DWY235" s="111"/>
      <c r="DWZ235" s="111"/>
      <c r="DXA235" s="111"/>
      <c r="DXB235" s="111"/>
      <c r="DXC235" s="111"/>
      <c r="DXD235" s="111"/>
      <c r="DXE235" s="111"/>
      <c r="DXF235" s="111"/>
      <c r="DXG235" s="111"/>
      <c r="DXH235" s="111"/>
      <c r="DXI235" s="111"/>
      <c r="DXJ235" s="111"/>
      <c r="DXK235" s="111"/>
      <c r="DXL235" s="111"/>
      <c r="DXM235" s="111"/>
      <c r="DXN235" s="111"/>
      <c r="DXO235" s="111"/>
      <c r="DXP235" s="111"/>
      <c r="DXQ235" s="111"/>
      <c r="DXR235" s="111"/>
      <c r="DXS235" s="111"/>
      <c r="DXT235" s="111"/>
      <c r="DXU235" s="111"/>
      <c r="DXV235" s="111"/>
      <c r="DXW235" s="111"/>
      <c r="DXX235" s="111"/>
      <c r="DXY235" s="111"/>
      <c r="DXZ235" s="111"/>
      <c r="DYA235" s="111"/>
      <c r="DYB235" s="111"/>
      <c r="DYC235" s="111"/>
      <c r="DYD235" s="111"/>
      <c r="DYE235" s="111"/>
      <c r="DYF235" s="111"/>
      <c r="DYG235" s="111"/>
      <c r="DYH235" s="111"/>
      <c r="DYI235" s="111"/>
      <c r="DYJ235" s="111"/>
      <c r="DYK235" s="111"/>
      <c r="DYL235" s="111"/>
      <c r="DYM235" s="111"/>
      <c r="DYN235" s="111"/>
      <c r="DYO235" s="111"/>
      <c r="DYP235" s="111"/>
      <c r="DYQ235" s="111"/>
      <c r="DYR235" s="111"/>
      <c r="DYS235" s="111"/>
      <c r="DYT235" s="111"/>
      <c r="DYU235" s="111"/>
      <c r="DYV235" s="111"/>
      <c r="DYW235" s="111"/>
      <c r="DYX235" s="111"/>
      <c r="DYY235" s="111"/>
      <c r="DYZ235" s="111"/>
      <c r="DZA235" s="111"/>
      <c r="DZB235" s="111"/>
      <c r="DZC235" s="111"/>
      <c r="DZD235" s="111"/>
      <c r="DZE235" s="111"/>
      <c r="DZF235" s="111"/>
      <c r="DZG235" s="111"/>
      <c r="DZH235" s="111"/>
      <c r="DZI235" s="111"/>
      <c r="DZJ235" s="111"/>
      <c r="DZK235" s="111"/>
      <c r="DZL235" s="111"/>
      <c r="DZM235" s="111"/>
      <c r="DZN235" s="111"/>
      <c r="DZO235" s="111"/>
      <c r="DZP235" s="111"/>
      <c r="DZQ235" s="111"/>
      <c r="DZR235" s="111"/>
      <c r="DZS235" s="111"/>
      <c r="DZT235" s="111"/>
      <c r="DZU235" s="111"/>
      <c r="DZV235" s="111"/>
      <c r="DZW235" s="111"/>
      <c r="DZX235" s="111"/>
      <c r="DZY235" s="111"/>
      <c r="DZZ235" s="111"/>
      <c r="EAA235" s="111"/>
      <c r="EAB235" s="111"/>
      <c r="EAC235" s="111"/>
      <c r="EAD235" s="111"/>
      <c r="EAE235" s="111"/>
      <c r="EAF235" s="111"/>
      <c r="EAG235" s="111"/>
      <c r="EAH235" s="111"/>
      <c r="EAI235" s="111"/>
      <c r="EAJ235" s="111"/>
      <c r="EAK235" s="111"/>
      <c r="EAL235" s="111"/>
      <c r="EAM235" s="111"/>
      <c r="EAN235" s="111"/>
      <c r="EAO235" s="111"/>
      <c r="EAP235" s="111"/>
      <c r="EAQ235" s="111"/>
      <c r="EAR235" s="111"/>
      <c r="EAS235" s="111"/>
      <c r="EAT235" s="111"/>
      <c r="EAU235" s="111"/>
      <c r="EAV235" s="111"/>
      <c r="EAW235" s="111"/>
      <c r="EAX235" s="111"/>
      <c r="EAY235" s="111"/>
      <c r="EAZ235" s="111"/>
      <c r="EBA235" s="111"/>
      <c r="EBB235" s="111"/>
      <c r="EBC235" s="111"/>
      <c r="EBD235" s="111"/>
      <c r="EBE235" s="111"/>
      <c r="EBF235" s="111"/>
      <c r="EBG235" s="111"/>
      <c r="EBH235" s="111"/>
      <c r="EBI235" s="111"/>
      <c r="EBJ235" s="111"/>
      <c r="EBK235" s="111"/>
      <c r="EBL235" s="111"/>
      <c r="EBM235" s="111"/>
      <c r="EBN235" s="111"/>
      <c r="EBO235" s="111"/>
      <c r="EBP235" s="111"/>
      <c r="EBQ235" s="111"/>
      <c r="EBR235" s="111"/>
      <c r="EBS235" s="111"/>
      <c r="EBT235" s="111"/>
      <c r="EBU235" s="111"/>
      <c r="EBV235" s="111"/>
      <c r="EBW235" s="111"/>
      <c r="EBX235" s="111"/>
      <c r="EBY235" s="111"/>
      <c r="EBZ235" s="111"/>
      <c r="ECA235" s="111"/>
      <c r="ECB235" s="111"/>
      <c r="ECC235" s="111"/>
      <c r="ECD235" s="111"/>
      <c r="ECE235" s="111"/>
      <c r="ECF235" s="111"/>
      <c r="ECG235" s="111"/>
      <c r="ECH235" s="111"/>
      <c r="ECI235" s="111"/>
      <c r="ECJ235" s="111"/>
      <c r="ECK235" s="111"/>
      <c r="ECL235" s="111"/>
      <c r="ECM235" s="111"/>
      <c r="ECN235" s="111"/>
      <c r="ECO235" s="111"/>
      <c r="ECP235" s="111"/>
      <c r="ECQ235" s="111"/>
      <c r="ECR235" s="111"/>
      <c r="ECS235" s="111"/>
      <c r="ECT235" s="111"/>
      <c r="ECU235" s="111"/>
      <c r="ECV235" s="111"/>
      <c r="ECW235" s="111"/>
      <c r="ECX235" s="111"/>
      <c r="ECY235" s="111"/>
      <c r="ECZ235" s="111"/>
      <c r="EDA235" s="111"/>
      <c r="EDB235" s="111"/>
      <c r="EDC235" s="111"/>
      <c r="EDD235" s="111"/>
      <c r="EDE235" s="111"/>
      <c r="EDF235" s="111"/>
      <c r="EDG235" s="111"/>
      <c r="EDH235" s="111"/>
      <c r="EDI235" s="111"/>
      <c r="EDJ235" s="111"/>
      <c r="EDK235" s="111"/>
      <c r="EDL235" s="111"/>
      <c r="EDM235" s="111"/>
      <c r="EDN235" s="111"/>
      <c r="EDO235" s="111"/>
      <c r="EDP235" s="111"/>
      <c r="EDQ235" s="111"/>
      <c r="EDR235" s="111"/>
      <c r="EDS235" s="111"/>
      <c r="EDT235" s="111"/>
      <c r="EDU235" s="111"/>
      <c r="EDV235" s="111"/>
      <c r="EDW235" s="111"/>
      <c r="EDX235" s="111"/>
      <c r="EDY235" s="111"/>
      <c r="EDZ235" s="111"/>
      <c r="EEA235" s="111"/>
      <c r="EEB235" s="111"/>
      <c r="EEC235" s="111"/>
      <c r="EED235" s="111"/>
      <c r="EEE235" s="111"/>
      <c r="EEF235" s="111"/>
      <c r="EEG235" s="111"/>
      <c r="EEH235" s="111"/>
      <c r="EEI235" s="111"/>
      <c r="EEJ235" s="111"/>
      <c r="EEK235" s="111"/>
      <c r="EEL235" s="111"/>
      <c r="EEM235" s="111"/>
      <c r="EEN235" s="111"/>
      <c r="EEO235" s="111"/>
      <c r="EEP235" s="111"/>
      <c r="EEQ235" s="111"/>
      <c r="EER235" s="111"/>
      <c r="EES235" s="111"/>
      <c r="EET235" s="111"/>
      <c r="EEU235" s="111"/>
      <c r="EEV235" s="111"/>
      <c r="EEW235" s="111"/>
      <c r="EEX235" s="111"/>
      <c r="EEY235" s="111"/>
      <c r="EEZ235" s="111"/>
      <c r="EFA235" s="111"/>
      <c r="EFB235" s="111"/>
      <c r="EFC235" s="111"/>
      <c r="EFD235" s="111"/>
      <c r="EFE235" s="111"/>
      <c r="EFF235" s="111"/>
      <c r="EFG235" s="111"/>
      <c r="EFH235" s="111"/>
      <c r="EFI235" s="111"/>
      <c r="EFJ235" s="111"/>
      <c r="EFK235" s="111"/>
      <c r="EFL235" s="111"/>
      <c r="EFM235" s="111"/>
      <c r="EFN235" s="111"/>
      <c r="EFO235" s="111"/>
      <c r="EFP235" s="111"/>
      <c r="EFQ235" s="111"/>
      <c r="EFR235" s="111"/>
      <c r="EFS235" s="111"/>
      <c r="EFT235" s="111"/>
      <c r="EFU235" s="111"/>
      <c r="EFV235" s="111"/>
      <c r="EFW235" s="111"/>
      <c r="EFX235" s="111"/>
      <c r="EFY235" s="111"/>
      <c r="EFZ235" s="111"/>
      <c r="EGA235" s="111"/>
      <c r="EGB235" s="111"/>
      <c r="EGC235" s="111"/>
      <c r="EGD235" s="111"/>
      <c r="EGE235" s="111"/>
      <c r="EGF235" s="111"/>
      <c r="EGG235" s="111"/>
      <c r="EGH235" s="111"/>
      <c r="EGI235" s="111"/>
      <c r="EGJ235" s="111"/>
      <c r="EGK235" s="111"/>
      <c r="EGL235" s="111"/>
      <c r="EGM235" s="111"/>
      <c r="EGN235" s="111"/>
      <c r="EGO235" s="111"/>
      <c r="EGP235" s="111"/>
      <c r="EGQ235" s="111"/>
      <c r="EGR235" s="111"/>
      <c r="EGS235" s="111"/>
      <c r="EGT235" s="111"/>
      <c r="EGU235" s="111"/>
      <c r="EGV235" s="111"/>
      <c r="EGW235" s="111"/>
      <c r="EGX235" s="111"/>
      <c r="EGY235" s="111"/>
      <c r="EGZ235" s="111"/>
      <c r="EHA235" s="111"/>
      <c r="EHB235" s="111"/>
      <c r="EHC235" s="111"/>
      <c r="EHD235" s="111"/>
      <c r="EHE235" s="111"/>
      <c r="EHF235" s="111"/>
      <c r="EHG235" s="111"/>
      <c r="EHH235" s="111"/>
      <c r="EHI235" s="111"/>
      <c r="EHJ235" s="111"/>
      <c r="EHK235" s="111"/>
      <c r="EHL235" s="111"/>
      <c r="EHM235" s="111"/>
      <c r="EHN235" s="111"/>
      <c r="EHO235" s="111"/>
      <c r="EHP235" s="111"/>
      <c r="EHQ235" s="111"/>
      <c r="EHR235" s="111"/>
      <c r="EHS235" s="111"/>
      <c r="EHT235" s="111"/>
      <c r="EHU235" s="111"/>
      <c r="EHV235" s="111"/>
      <c r="EHW235" s="111"/>
      <c r="EHX235" s="111"/>
      <c r="EHY235" s="111"/>
      <c r="EHZ235" s="111"/>
      <c r="EIA235" s="111"/>
      <c r="EIB235" s="111"/>
      <c r="EIC235" s="111"/>
      <c r="EID235" s="111"/>
      <c r="EIE235" s="111"/>
      <c r="EIF235" s="111"/>
      <c r="EIG235" s="111"/>
      <c r="EIH235" s="111"/>
      <c r="EII235" s="111"/>
      <c r="EIJ235" s="111"/>
      <c r="EIK235" s="111"/>
      <c r="EIL235" s="111"/>
      <c r="EIM235" s="111"/>
      <c r="EIN235" s="111"/>
      <c r="EIO235" s="111"/>
      <c r="EIP235" s="111"/>
      <c r="EIQ235" s="111"/>
      <c r="EIR235" s="111"/>
      <c r="EIS235" s="111"/>
      <c r="EIT235" s="111"/>
      <c r="EIU235" s="111"/>
      <c r="EIV235" s="111"/>
      <c r="EIW235" s="111"/>
      <c r="EIX235" s="111"/>
      <c r="EIY235" s="111"/>
      <c r="EIZ235" s="111"/>
      <c r="EJA235" s="111"/>
      <c r="EJB235" s="111"/>
      <c r="EJC235" s="111"/>
      <c r="EJD235" s="111"/>
      <c r="EJE235" s="111"/>
      <c r="EJF235" s="111"/>
      <c r="EJG235" s="111"/>
      <c r="EJH235" s="111"/>
      <c r="EJI235" s="111"/>
      <c r="EJJ235" s="111"/>
      <c r="EJK235" s="111"/>
      <c r="EJL235" s="111"/>
      <c r="EJM235" s="111"/>
      <c r="EJN235" s="111"/>
      <c r="EJO235" s="111"/>
      <c r="EJP235" s="111"/>
      <c r="EJQ235" s="111"/>
      <c r="EJR235" s="111"/>
      <c r="EJS235" s="111"/>
      <c r="EJT235" s="111"/>
      <c r="EJU235" s="111"/>
      <c r="EJV235" s="111"/>
      <c r="EJW235" s="111"/>
      <c r="EJX235" s="111"/>
      <c r="EJY235" s="111"/>
      <c r="EJZ235" s="111"/>
      <c r="EKA235" s="111"/>
      <c r="EKB235" s="111"/>
      <c r="EKC235" s="111"/>
      <c r="EKD235" s="111"/>
      <c r="EKE235" s="111"/>
      <c r="EKF235" s="111"/>
      <c r="EKG235" s="111"/>
      <c r="EKH235" s="111"/>
      <c r="EKI235" s="111"/>
      <c r="EKJ235" s="111"/>
      <c r="EKK235" s="111"/>
      <c r="EKL235" s="111"/>
      <c r="EKM235" s="111"/>
      <c r="EKN235" s="111"/>
      <c r="EKO235" s="111"/>
      <c r="EKP235" s="111"/>
      <c r="EKQ235" s="111"/>
      <c r="EKR235" s="111"/>
      <c r="EKS235" s="111"/>
      <c r="EKT235" s="111"/>
      <c r="EKU235" s="111"/>
      <c r="EKV235" s="111"/>
      <c r="EKW235" s="111"/>
      <c r="EKX235" s="111"/>
      <c r="EKY235" s="111"/>
      <c r="EKZ235" s="111"/>
      <c r="ELA235" s="111"/>
      <c r="ELB235" s="111"/>
      <c r="ELC235" s="111"/>
      <c r="ELD235" s="111"/>
      <c r="ELE235" s="111"/>
      <c r="ELF235" s="111"/>
      <c r="ELG235" s="111"/>
      <c r="ELH235" s="111"/>
      <c r="ELI235" s="111"/>
      <c r="ELJ235" s="111"/>
      <c r="ELK235" s="111"/>
      <c r="ELL235" s="111"/>
      <c r="ELM235" s="111"/>
      <c r="ELN235" s="111"/>
      <c r="ELO235" s="111"/>
      <c r="ELP235" s="111"/>
      <c r="ELQ235" s="111"/>
      <c r="ELR235" s="111"/>
      <c r="ELS235" s="111"/>
      <c r="ELT235" s="111"/>
      <c r="ELU235" s="111"/>
      <c r="ELV235" s="111"/>
      <c r="ELW235" s="111"/>
      <c r="ELX235" s="111"/>
      <c r="ELY235" s="111"/>
      <c r="ELZ235" s="111"/>
      <c r="EMA235" s="111"/>
      <c r="EMB235" s="111"/>
      <c r="EMC235" s="111"/>
      <c r="EMD235" s="111"/>
      <c r="EME235" s="111"/>
      <c r="EMF235" s="111"/>
      <c r="EMG235" s="111"/>
      <c r="EMH235" s="111"/>
      <c r="EMI235" s="111"/>
      <c r="EMJ235" s="111"/>
      <c r="EMK235" s="111"/>
      <c r="EML235" s="111"/>
      <c r="EMM235" s="111"/>
      <c r="EMN235" s="111"/>
      <c r="EMO235" s="111"/>
      <c r="EMP235" s="111"/>
      <c r="EMQ235" s="111"/>
      <c r="EMR235" s="111"/>
      <c r="EMS235" s="111"/>
      <c r="EMT235" s="111"/>
      <c r="EMU235" s="111"/>
      <c r="EMV235" s="111"/>
      <c r="EMW235" s="111"/>
      <c r="EMX235" s="111"/>
      <c r="EMY235" s="111"/>
      <c r="EMZ235" s="111"/>
      <c r="ENA235" s="111"/>
      <c r="ENB235" s="111"/>
      <c r="ENC235" s="111"/>
      <c r="END235" s="111"/>
      <c r="ENE235" s="111"/>
      <c r="ENF235" s="111"/>
      <c r="ENG235" s="111"/>
      <c r="ENH235" s="111"/>
      <c r="ENI235" s="111"/>
      <c r="ENJ235" s="111"/>
      <c r="ENK235" s="111"/>
      <c r="ENL235" s="111"/>
      <c r="ENM235" s="111"/>
      <c r="ENN235" s="111"/>
      <c r="ENO235" s="111"/>
      <c r="ENP235" s="111"/>
      <c r="ENQ235" s="111"/>
      <c r="ENR235" s="111"/>
      <c r="ENS235" s="111"/>
      <c r="ENT235" s="111"/>
      <c r="ENU235" s="111"/>
      <c r="ENV235" s="111"/>
      <c r="ENW235" s="111"/>
      <c r="ENX235" s="111"/>
      <c r="ENY235" s="111"/>
      <c r="ENZ235" s="111"/>
      <c r="EOA235" s="111"/>
      <c r="EOB235" s="111"/>
      <c r="EOC235" s="111"/>
      <c r="EOD235" s="111"/>
      <c r="EOE235" s="111"/>
      <c r="EOF235" s="111"/>
    </row>
    <row r="236" spans="1:3776" s="73" customFormat="1" ht="15.75">
      <c r="A236" s="126" t="s">
        <v>125</v>
      </c>
      <c r="B236" s="61" t="s">
        <v>126</v>
      </c>
      <c r="C236" s="62">
        <f t="shared" si="13"/>
        <v>0</v>
      </c>
      <c r="D236" s="31"/>
      <c r="E236" s="31"/>
      <c r="F236" s="3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111"/>
      <c r="AS236" s="111"/>
      <c r="AT236" s="111"/>
      <c r="AU236" s="111"/>
      <c r="AV236" s="111"/>
      <c r="AW236" s="111"/>
      <c r="AX236" s="111"/>
      <c r="AY236" s="111"/>
      <c r="AZ236" s="111"/>
      <c r="BA236" s="111"/>
      <c r="BB236" s="111"/>
      <c r="BC236" s="111"/>
      <c r="BD236" s="111"/>
      <c r="BE236" s="111"/>
      <c r="BF236" s="111"/>
      <c r="BG236" s="111"/>
      <c r="BH236" s="111"/>
      <c r="BI236" s="111"/>
      <c r="BJ236" s="111"/>
      <c r="BK236" s="111"/>
      <c r="BL236" s="111"/>
      <c r="BM236" s="111"/>
      <c r="BN236" s="111"/>
      <c r="BO236" s="111"/>
      <c r="BP236" s="111"/>
      <c r="BQ236" s="111"/>
      <c r="BR236" s="111"/>
      <c r="BS236" s="111"/>
      <c r="BT236" s="111"/>
      <c r="BU236" s="111"/>
      <c r="BV236" s="111"/>
      <c r="BW236" s="111"/>
      <c r="BX236" s="111"/>
      <c r="BY236" s="111"/>
      <c r="BZ236" s="111"/>
      <c r="CA236" s="111"/>
      <c r="CB236" s="111"/>
      <c r="CC236" s="111"/>
      <c r="CD236" s="111"/>
      <c r="CE236" s="111"/>
      <c r="CF236" s="111"/>
      <c r="CG236" s="111"/>
      <c r="CH236" s="111"/>
      <c r="CI236" s="111"/>
      <c r="CJ236" s="111"/>
      <c r="CK236" s="111"/>
      <c r="CL236" s="111"/>
      <c r="CM236" s="111"/>
      <c r="CN236" s="111"/>
      <c r="CO236" s="111"/>
      <c r="CP236" s="111"/>
      <c r="CQ236" s="111"/>
      <c r="CR236" s="111"/>
      <c r="CS236" s="111"/>
      <c r="CT236" s="111"/>
      <c r="CU236" s="111"/>
      <c r="CV236" s="111"/>
      <c r="CW236" s="111"/>
      <c r="CX236" s="111"/>
      <c r="CY236" s="111"/>
      <c r="CZ236" s="111"/>
      <c r="DA236" s="111"/>
      <c r="DB236" s="111"/>
      <c r="DC236" s="111"/>
      <c r="DD236" s="111"/>
      <c r="DE236" s="111"/>
      <c r="DF236" s="111"/>
      <c r="DG236" s="111"/>
      <c r="DH236" s="111"/>
      <c r="DI236" s="111"/>
      <c r="DJ236" s="111"/>
      <c r="DK236" s="111"/>
      <c r="DL236" s="111"/>
      <c r="DM236" s="111"/>
      <c r="DN236" s="111"/>
      <c r="DO236" s="111"/>
      <c r="DP236" s="111"/>
      <c r="DQ236" s="111"/>
      <c r="DR236" s="111"/>
      <c r="DS236" s="111"/>
      <c r="DT236" s="111"/>
      <c r="DU236" s="111"/>
      <c r="DV236" s="111"/>
      <c r="DW236" s="111"/>
      <c r="DX236" s="111"/>
      <c r="DY236" s="111"/>
      <c r="DZ236" s="111"/>
      <c r="EA236" s="111"/>
      <c r="EB236" s="111"/>
      <c r="EC236" s="111"/>
      <c r="ED236" s="111"/>
      <c r="EE236" s="111"/>
      <c r="EF236" s="111"/>
      <c r="EG236" s="111"/>
      <c r="EH236" s="111"/>
      <c r="EI236" s="111"/>
      <c r="EJ236" s="111"/>
      <c r="EK236" s="111"/>
      <c r="EL236" s="111"/>
      <c r="EM236" s="111"/>
      <c r="EN236" s="111"/>
      <c r="EO236" s="111"/>
      <c r="EP236" s="111"/>
      <c r="EQ236" s="111"/>
      <c r="ER236" s="111"/>
      <c r="ES236" s="111"/>
      <c r="ET236" s="111"/>
      <c r="EU236" s="111"/>
      <c r="EV236" s="111"/>
      <c r="EW236" s="111"/>
      <c r="EX236" s="111"/>
      <c r="EY236" s="111"/>
      <c r="EZ236" s="111"/>
      <c r="FA236" s="111"/>
      <c r="FB236" s="111"/>
      <c r="FC236" s="111"/>
      <c r="FD236" s="111"/>
      <c r="FE236" s="111"/>
      <c r="FF236" s="111"/>
      <c r="FG236" s="111"/>
      <c r="FH236" s="111"/>
      <c r="FI236" s="111"/>
      <c r="FJ236" s="111"/>
      <c r="FK236" s="111"/>
      <c r="FL236" s="111"/>
      <c r="FM236" s="111"/>
      <c r="FN236" s="111"/>
      <c r="FO236" s="111"/>
      <c r="FP236" s="111"/>
      <c r="FQ236" s="111"/>
      <c r="FR236" s="111"/>
      <c r="FS236" s="111"/>
      <c r="FT236" s="111"/>
      <c r="FU236" s="111"/>
      <c r="FV236" s="111"/>
      <c r="FW236" s="111"/>
      <c r="FX236" s="111"/>
      <c r="FY236" s="111"/>
      <c r="FZ236" s="111"/>
      <c r="GA236" s="111"/>
      <c r="GB236" s="111"/>
      <c r="GC236" s="111"/>
      <c r="GD236" s="111"/>
      <c r="GE236" s="111"/>
      <c r="GF236" s="111"/>
      <c r="GG236" s="111"/>
      <c r="GH236" s="111"/>
      <c r="GI236" s="111"/>
      <c r="GJ236" s="111"/>
      <c r="GK236" s="111"/>
      <c r="GL236" s="111"/>
      <c r="GM236" s="111"/>
      <c r="GN236" s="111"/>
      <c r="GO236" s="111"/>
      <c r="GP236" s="111"/>
      <c r="GQ236" s="111"/>
      <c r="GR236" s="111"/>
      <c r="GS236" s="111"/>
      <c r="GT236" s="111"/>
      <c r="GU236" s="111"/>
      <c r="GV236" s="111"/>
      <c r="GW236" s="111"/>
      <c r="GX236" s="111"/>
      <c r="GY236" s="111"/>
      <c r="GZ236" s="111"/>
      <c r="HA236" s="111"/>
      <c r="HB236" s="111"/>
      <c r="HC236" s="111"/>
      <c r="HD236" s="111"/>
      <c r="HE236" s="111"/>
      <c r="HF236" s="111"/>
      <c r="HG236" s="111"/>
      <c r="HH236" s="111"/>
      <c r="HI236" s="111"/>
      <c r="HJ236" s="111"/>
      <c r="HK236" s="111"/>
      <c r="HL236" s="111"/>
      <c r="HM236" s="111"/>
      <c r="HN236" s="111"/>
      <c r="HO236" s="111"/>
      <c r="HP236" s="111"/>
      <c r="HQ236" s="111"/>
      <c r="HR236" s="111"/>
      <c r="HS236" s="111"/>
      <c r="HT236" s="111"/>
      <c r="HU236" s="111"/>
      <c r="HV236" s="111"/>
      <c r="HW236" s="111"/>
      <c r="HX236" s="111"/>
      <c r="HY236" s="111"/>
      <c r="HZ236" s="111"/>
      <c r="IA236" s="111"/>
      <c r="IB236" s="111"/>
      <c r="IC236" s="111"/>
      <c r="ID236" s="111"/>
      <c r="IE236" s="111"/>
      <c r="IF236" s="111"/>
      <c r="IG236" s="111"/>
      <c r="IH236" s="111"/>
      <c r="II236" s="111"/>
      <c r="IJ236" s="111"/>
      <c r="IK236" s="111"/>
      <c r="IL236" s="111"/>
      <c r="IM236" s="111"/>
      <c r="IN236" s="111"/>
      <c r="IO236" s="111"/>
      <c r="IP236" s="111"/>
      <c r="IQ236" s="111"/>
      <c r="IR236" s="111"/>
      <c r="IS236" s="111"/>
      <c r="IT236" s="111"/>
      <c r="IU236" s="111"/>
      <c r="IV236" s="111"/>
      <c r="IW236" s="111"/>
      <c r="IX236" s="111"/>
      <c r="IY236" s="111"/>
      <c r="IZ236" s="111"/>
      <c r="JA236" s="111"/>
      <c r="JB236" s="111"/>
      <c r="JC236" s="111"/>
      <c r="JD236" s="111"/>
      <c r="JE236" s="111"/>
      <c r="JF236" s="111"/>
      <c r="JG236" s="111"/>
      <c r="JH236" s="111"/>
      <c r="JI236" s="111"/>
      <c r="JJ236" s="111"/>
      <c r="JK236" s="111"/>
      <c r="JL236" s="111"/>
      <c r="JM236" s="111"/>
      <c r="JN236" s="111"/>
      <c r="JO236" s="111"/>
      <c r="JP236" s="111"/>
      <c r="JQ236" s="111"/>
      <c r="JR236" s="111"/>
      <c r="JS236" s="111"/>
      <c r="JT236" s="111"/>
      <c r="JU236" s="111"/>
      <c r="JV236" s="111"/>
      <c r="JW236" s="111"/>
      <c r="JX236" s="111"/>
      <c r="JY236" s="111"/>
      <c r="JZ236" s="111"/>
      <c r="KA236" s="111"/>
      <c r="KB236" s="111"/>
      <c r="KC236" s="111"/>
      <c r="KD236" s="111"/>
      <c r="KE236" s="111"/>
      <c r="KF236" s="111"/>
      <c r="KG236" s="111"/>
      <c r="KH236" s="111"/>
      <c r="KI236" s="111"/>
      <c r="KJ236" s="111"/>
      <c r="KK236" s="111"/>
      <c r="KL236" s="111"/>
      <c r="KM236" s="111"/>
      <c r="KN236" s="111"/>
      <c r="KO236" s="111"/>
      <c r="KP236" s="111"/>
      <c r="KQ236" s="111"/>
      <c r="KR236" s="111"/>
      <c r="KS236" s="111"/>
      <c r="KT236" s="111"/>
      <c r="KU236" s="111"/>
      <c r="KV236" s="111"/>
      <c r="KW236" s="111"/>
      <c r="KX236" s="111"/>
      <c r="KY236" s="111"/>
      <c r="KZ236" s="111"/>
      <c r="LA236" s="111"/>
      <c r="LB236" s="111"/>
      <c r="LC236" s="111"/>
      <c r="LD236" s="111"/>
      <c r="LE236" s="111"/>
      <c r="LF236" s="111"/>
      <c r="LG236" s="111"/>
      <c r="LH236" s="111"/>
      <c r="LI236" s="111"/>
      <c r="LJ236" s="111"/>
      <c r="LK236" s="111"/>
      <c r="LL236" s="111"/>
      <c r="LM236" s="111"/>
      <c r="LN236" s="111"/>
      <c r="LO236" s="111"/>
      <c r="LP236" s="111"/>
      <c r="LQ236" s="111"/>
      <c r="LR236" s="111"/>
      <c r="LS236" s="111"/>
      <c r="LT236" s="111"/>
      <c r="LU236" s="111"/>
      <c r="LV236" s="111"/>
      <c r="LW236" s="111"/>
      <c r="LX236" s="111"/>
      <c r="LY236" s="111"/>
      <c r="LZ236" s="111"/>
      <c r="MA236" s="111"/>
      <c r="MB236" s="111"/>
      <c r="MC236" s="111"/>
      <c r="MD236" s="111"/>
      <c r="ME236" s="111"/>
      <c r="MF236" s="111"/>
      <c r="MG236" s="111"/>
      <c r="MH236" s="111"/>
      <c r="MI236" s="111"/>
      <c r="MJ236" s="111"/>
      <c r="MK236" s="111"/>
      <c r="ML236" s="111"/>
      <c r="MM236" s="111"/>
      <c r="MN236" s="111"/>
      <c r="MO236" s="111"/>
      <c r="MP236" s="111"/>
      <c r="MQ236" s="111"/>
      <c r="MR236" s="111"/>
      <c r="MS236" s="111"/>
      <c r="MT236" s="111"/>
      <c r="MU236" s="111"/>
      <c r="MV236" s="111"/>
      <c r="MW236" s="111"/>
      <c r="MX236" s="111"/>
      <c r="MY236" s="111"/>
      <c r="MZ236" s="111"/>
      <c r="NA236" s="111"/>
      <c r="NB236" s="111"/>
      <c r="NC236" s="111"/>
      <c r="ND236" s="111"/>
      <c r="NE236" s="111"/>
      <c r="NF236" s="111"/>
      <c r="NG236" s="111"/>
      <c r="NH236" s="111"/>
      <c r="NI236" s="111"/>
      <c r="NJ236" s="111"/>
      <c r="NK236" s="111"/>
      <c r="NL236" s="111"/>
      <c r="NM236" s="111"/>
      <c r="NN236" s="111"/>
      <c r="NO236" s="111"/>
      <c r="NP236" s="111"/>
      <c r="NQ236" s="111"/>
      <c r="NR236" s="111"/>
      <c r="NS236" s="111"/>
      <c r="NT236" s="111"/>
      <c r="NU236" s="111"/>
      <c r="NV236" s="111"/>
      <c r="NW236" s="111"/>
      <c r="NX236" s="111"/>
      <c r="NY236" s="111"/>
      <c r="NZ236" s="111"/>
      <c r="OA236" s="111"/>
      <c r="OB236" s="111"/>
      <c r="OC236" s="111"/>
      <c r="OD236" s="111"/>
      <c r="OE236" s="111"/>
      <c r="OF236" s="111"/>
      <c r="OG236" s="111"/>
      <c r="OH236" s="111"/>
      <c r="OI236" s="111"/>
      <c r="OJ236" s="111"/>
      <c r="OK236" s="111"/>
      <c r="OL236" s="111"/>
      <c r="OM236" s="111"/>
      <c r="ON236" s="111"/>
      <c r="OO236" s="111"/>
      <c r="OP236" s="111"/>
      <c r="OQ236" s="111"/>
      <c r="OR236" s="111"/>
      <c r="OS236" s="111"/>
      <c r="OT236" s="111"/>
      <c r="OU236" s="111"/>
      <c r="OV236" s="111"/>
      <c r="OW236" s="111"/>
      <c r="OX236" s="111"/>
      <c r="OY236" s="111"/>
      <c r="OZ236" s="111"/>
      <c r="PA236" s="111"/>
      <c r="PB236" s="111"/>
      <c r="PC236" s="111"/>
      <c r="PD236" s="111"/>
      <c r="PE236" s="111"/>
      <c r="PF236" s="111"/>
      <c r="PG236" s="111"/>
      <c r="PH236" s="111"/>
      <c r="PI236" s="111"/>
      <c r="PJ236" s="111"/>
      <c r="PK236" s="111"/>
      <c r="PL236" s="111"/>
      <c r="PM236" s="111"/>
      <c r="PN236" s="111"/>
      <c r="PO236" s="111"/>
      <c r="PP236" s="111"/>
      <c r="PQ236" s="111"/>
      <c r="PR236" s="111"/>
      <c r="PS236" s="111"/>
      <c r="PT236" s="111"/>
      <c r="PU236" s="111"/>
      <c r="PV236" s="111"/>
      <c r="PW236" s="111"/>
      <c r="PX236" s="111"/>
      <c r="PY236" s="111"/>
      <c r="PZ236" s="111"/>
      <c r="QA236" s="111"/>
      <c r="QB236" s="111"/>
      <c r="QC236" s="111"/>
      <c r="QD236" s="111"/>
      <c r="QE236" s="111"/>
      <c r="QF236" s="111"/>
      <c r="QG236" s="111"/>
      <c r="QH236" s="111"/>
      <c r="QI236" s="111"/>
      <c r="QJ236" s="111"/>
      <c r="QK236" s="111"/>
      <c r="QL236" s="111"/>
      <c r="QM236" s="111"/>
      <c r="QN236" s="111"/>
      <c r="QO236" s="111"/>
      <c r="QP236" s="111"/>
      <c r="QQ236" s="111"/>
      <c r="QR236" s="111"/>
      <c r="QS236" s="111"/>
      <c r="QT236" s="111"/>
      <c r="QU236" s="111"/>
      <c r="QV236" s="111"/>
      <c r="QW236" s="111"/>
      <c r="QX236" s="111"/>
      <c r="QY236" s="111"/>
      <c r="QZ236" s="111"/>
      <c r="RA236" s="111"/>
      <c r="RB236" s="111"/>
      <c r="RC236" s="111"/>
      <c r="RD236" s="111"/>
      <c r="RE236" s="111"/>
      <c r="RF236" s="111"/>
      <c r="RG236" s="111"/>
      <c r="RH236" s="111"/>
      <c r="RI236" s="111"/>
      <c r="RJ236" s="111"/>
      <c r="RK236" s="111"/>
      <c r="RL236" s="111"/>
      <c r="RM236" s="111"/>
      <c r="RN236" s="111"/>
      <c r="RO236" s="111"/>
      <c r="RP236" s="111"/>
      <c r="RQ236" s="111"/>
      <c r="RR236" s="111"/>
      <c r="RS236" s="111"/>
      <c r="RT236" s="111"/>
      <c r="RU236" s="111"/>
      <c r="RV236" s="111"/>
      <c r="RW236" s="111"/>
      <c r="RX236" s="111"/>
      <c r="RY236" s="111"/>
      <c r="RZ236" s="111"/>
      <c r="SA236" s="111"/>
      <c r="SB236" s="111"/>
      <c r="SC236" s="111"/>
      <c r="SD236" s="111"/>
      <c r="SE236" s="111"/>
      <c r="SF236" s="111"/>
      <c r="SG236" s="111"/>
      <c r="SH236" s="111"/>
      <c r="SI236" s="111"/>
      <c r="SJ236" s="111"/>
      <c r="SK236" s="111"/>
      <c r="SL236" s="111"/>
      <c r="SM236" s="111"/>
      <c r="SN236" s="111"/>
      <c r="SO236" s="111"/>
      <c r="SP236" s="111"/>
      <c r="SQ236" s="111"/>
      <c r="SR236" s="111"/>
      <c r="SS236" s="111"/>
      <c r="ST236" s="111"/>
      <c r="SU236" s="111"/>
      <c r="SV236" s="111"/>
      <c r="SW236" s="111"/>
      <c r="SX236" s="111"/>
      <c r="SY236" s="111"/>
      <c r="SZ236" s="111"/>
      <c r="TA236" s="111"/>
      <c r="TB236" s="111"/>
      <c r="TC236" s="111"/>
      <c r="TD236" s="111"/>
      <c r="TE236" s="111"/>
      <c r="TF236" s="111"/>
      <c r="TG236" s="111"/>
      <c r="TH236" s="111"/>
      <c r="TI236" s="111"/>
      <c r="TJ236" s="111"/>
      <c r="TK236" s="111"/>
      <c r="TL236" s="111"/>
      <c r="TM236" s="111"/>
      <c r="TN236" s="111"/>
      <c r="TO236" s="111"/>
      <c r="TP236" s="111"/>
      <c r="TQ236" s="111"/>
      <c r="TR236" s="111"/>
      <c r="TS236" s="111"/>
      <c r="TT236" s="111"/>
      <c r="TU236" s="111"/>
      <c r="TV236" s="111"/>
      <c r="TW236" s="111"/>
      <c r="TX236" s="111"/>
      <c r="TY236" s="111"/>
      <c r="TZ236" s="111"/>
      <c r="UA236" s="111"/>
      <c r="UB236" s="111"/>
      <c r="UC236" s="111"/>
      <c r="UD236" s="111"/>
      <c r="UE236" s="111"/>
      <c r="UF236" s="111"/>
      <c r="UG236" s="111"/>
      <c r="UH236" s="111"/>
      <c r="UI236" s="111"/>
      <c r="UJ236" s="111"/>
      <c r="UK236" s="111"/>
      <c r="UL236" s="111"/>
      <c r="UM236" s="111"/>
      <c r="UN236" s="111"/>
      <c r="UO236" s="111"/>
      <c r="UP236" s="111"/>
      <c r="UQ236" s="111"/>
      <c r="UR236" s="111"/>
      <c r="US236" s="111"/>
      <c r="UT236" s="111"/>
      <c r="UU236" s="111"/>
      <c r="UV236" s="111"/>
      <c r="UW236" s="111"/>
      <c r="UX236" s="111"/>
      <c r="UY236" s="111"/>
      <c r="UZ236" s="111"/>
      <c r="VA236" s="111"/>
      <c r="VB236" s="111"/>
      <c r="VC236" s="111"/>
      <c r="VD236" s="111"/>
      <c r="VE236" s="111"/>
      <c r="VF236" s="111"/>
      <c r="VG236" s="111"/>
      <c r="VH236" s="111"/>
      <c r="VI236" s="111"/>
      <c r="VJ236" s="111"/>
      <c r="VK236" s="111"/>
      <c r="VL236" s="111"/>
      <c r="VM236" s="111"/>
      <c r="VN236" s="111"/>
      <c r="VO236" s="111"/>
      <c r="VP236" s="111"/>
      <c r="VQ236" s="111"/>
      <c r="VR236" s="111"/>
      <c r="VS236" s="111"/>
      <c r="VT236" s="111"/>
      <c r="VU236" s="111"/>
      <c r="VV236" s="111"/>
      <c r="VW236" s="111"/>
      <c r="VX236" s="111"/>
      <c r="VY236" s="111"/>
      <c r="VZ236" s="111"/>
      <c r="WA236" s="111"/>
      <c r="WB236" s="111"/>
      <c r="WC236" s="111"/>
      <c r="WD236" s="111"/>
      <c r="WE236" s="111"/>
      <c r="WF236" s="111"/>
      <c r="WG236" s="111"/>
      <c r="WH236" s="111"/>
      <c r="WI236" s="111"/>
      <c r="WJ236" s="111"/>
      <c r="WK236" s="111"/>
      <c r="WL236" s="111"/>
      <c r="WM236" s="111"/>
      <c r="WN236" s="111"/>
      <c r="WO236" s="111"/>
      <c r="WP236" s="111"/>
      <c r="WQ236" s="111"/>
      <c r="WR236" s="111"/>
      <c r="WS236" s="111"/>
      <c r="WT236" s="111"/>
      <c r="WU236" s="111"/>
      <c r="WV236" s="111"/>
      <c r="WW236" s="111"/>
      <c r="WX236" s="111"/>
      <c r="WY236" s="111"/>
      <c r="WZ236" s="111"/>
      <c r="XA236" s="111"/>
      <c r="XB236" s="111"/>
      <c r="XC236" s="111"/>
      <c r="XD236" s="111"/>
      <c r="XE236" s="111"/>
      <c r="XF236" s="111"/>
      <c r="XG236" s="111"/>
      <c r="XH236" s="111"/>
      <c r="XI236" s="111"/>
      <c r="XJ236" s="111"/>
      <c r="XK236" s="111"/>
      <c r="XL236" s="111"/>
      <c r="XM236" s="111"/>
      <c r="XN236" s="111"/>
      <c r="XO236" s="111"/>
      <c r="XP236" s="111"/>
      <c r="XQ236" s="111"/>
      <c r="XR236" s="111"/>
      <c r="XS236" s="111"/>
      <c r="XT236" s="111"/>
      <c r="XU236" s="111"/>
      <c r="XV236" s="111"/>
      <c r="XW236" s="111"/>
      <c r="XX236" s="111"/>
      <c r="XY236" s="111"/>
      <c r="XZ236" s="111"/>
      <c r="YA236" s="111"/>
      <c r="YB236" s="111"/>
      <c r="YC236" s="111"/>
      <c r="YD236" s="111"/>
      <c r="YE236" s="111"/>
      <c r="YF236" s="111"/>
      <c r="YG236" s="111"/>
      <c r="YH236" s="111"/>
      <c r="YI236" s="111"/>
      <c r="YJ236" s="111"/>
      <c r="YK236" s="111"/>
      <c r="YL236" s="111"/>
      <c r="YM236" s="111"/>
      <c r="YN236" s="111"/>
      <c r="YO236" s="111"/>
      <c r="YP236" s="111"/>
      <c r="YQ236" s="111"/>
      <c r="YR236" s="111"/>
      <c r="YS236" s="111"/>
      <c r="YT236" s="111"/>
      <c r="YU236" s="111"/>
      <c r="YV236" s="111"/>
      <c r="YW236" s="111"/>
      <c r="YX236" s="111"/>
      <c r="YY236" s="111"/>
      <c r="YZ236" s="111"/>
      <c r="ZA236" s="111"/>
      <c r="ZB236" s="111"/>
      <c r="ZC236" s="111"/>
      <c r="ZD236" s="111"/>
      <c r="ZE236" s="111"/>
      <c r="ZF236" s="111"/>
      <c r="ZG236" s="111"/>
      <c r="ZH236" s="111"/>
      <c r="ZI236" s="111"/>
      <c r="ZJ236" s="111"/>
      <c r="ZK236" s="111"/>
      <c r="ZL236" s="111"/>
      <c r="ZM236" s="111"/>
      <c r="ZN236" s="111"/>
      <c r="ZO236" s="111"/>
      <c r="ZP236" s="111"/>
      <c r="ZQ236" s="111"/>
      <c r="ZR236" s="111"/>
      <c r="ZS236" s="111"/>
      <c r="ZT236" s="111"/>
      <c r="ZU236" s="111"/>
      <c r="ZV236" s="111"/>
      <c r="ZW236" s="111"/>
      <c r="ZX236" s="111"/>
      <c r="ZY236" s="111"/>
      <c r="ZZ236" s="111"/>
      <c r="AAA236" s="111"/>
      <c r="AAB236" s="111"/>
      <c r="AAC236" s="111"/>
      <c r="AAD236" s="111"/>
      <c r="AAE236" s="111"/>
      <c r="AAF236" s="111"/>
      <c r="AAG236" s="111"/>
      <c r="AAH236" s="111"/>
      <c r="AAI236" s="111"/>
      <c r="AAJ236" s="111"/>
      <c r="AAK236" s="111"/>
      <c r="AAL236" s="111"/>
      <c r="AAM236" s="111"/>
      <c r="AAN236" s="111"/>
      <c r="AAO236" s="111"/>
      <c r="AAP236" s="111"/>
      <c r="AAQ236" s="111"/>
      <c r="AAR236" s="111"/>
      <c r="AAS236" s="111"/>
      <c r="AAT236" s="111"/>
      <c r="AAU236" s="111"/>
      <c r="AAV236" s="111"/>
      <c r="AAW236" s="111"/>
      <c r="AAX236" s="111"/>
      <c r="AAY236" s="111"/>
      <c r="AAZ236" s="111"/>
      <c r="ABA236" s="111"/>
      <c r="ABB236" s="111"/>
      <c r="ABC236" s="111"/>
      <c r="ABD236" s="111"/>
      <c r="ABE236" s="111"/>
      <c r="ABF236" s="111"/>
      <c r="ABG236" s="111"/>
      <c r="ABH236" s="111"/>
      <c r="ABI236" s="111"/>
      <c r="ABJ236" s="111"/>
      <c r="ABK236" s="111"/>
      <c r="ABL236" s="111"/>
      <c r="ABM236" s="111"/>
      <c r="ABN236" s="111"/>
      <c r="ABO236" s="111"/>
      <c r="ABP236" s="111"/>
      <c r="ABQ236" s="111"/>
      <c r="ABR236" s="111"/>
      <c r="ABS236" s="111"/>
      <c r="ABT236" s="111"/>
      <c r="ABU236" s="111"/>
      <c r="ABV236" s="111"/>
      <c r="ABW236" s="111"/>
      <c r="ABX236" s="111"/>
      <c r="ABY236" s="111"/>
      <c r="ABZ236" s="111"/>
      <c r="ACA236" s="111"/>
      <c r="ACB236" s="111"/>
      <c r="ACC236" s="111"/>
      <c r="ACD236" s="111"/>
      <c r="ACE236" s="111"/>
      <c r="ACF236" s="111"/>
      <c r="ACG236" s="111"/>
      <c r="ACH236" s="111"/>
      <c r="ACI236" s="111"/>
      <c r="ACJ236" s="111"/>
      <c r="ACK236" s="111"/>
      <c r="ACL236" s="111"/>
      <c r="ACM236" s="111"/>
      <c r="ACN236" s="111"/>
      <c r="ACO236" s="111"/>
      <c r="ACP236" s="111"/>
      <c r="ACQ236" s="111"/>
      <c r="ACR236" s="111"/>
      <c r="ACS236" s="111"/>
      <c r="ACT236" s="111"/>
      <c r="ACU236" s="111"/>
      <c r="ACV236" s="111"/>
      <c r="ACW236" s="111"/>
      <c r="ACX236" s="111"/>
      <c r="ACY236" s="111"/>
      <c r="ACZ236" s="111"/>
      <c r="ADA236" s="111"/>
      <c r="ADB236" s="111"/>
      <c r="ADC236" s="111"/>
      <c r="ADD236" s="111"/>
      <c r="ADE236" s="111"/>
      <c r="ADF236" s="111"/>
      <c r="ADG236" s="111"/>
      <c r="ADH236" s="111"/>
      <c r="ADI236" s="111"/>
      <c r="ADJ236" s="111"/>
      <c r="ADK236" s="111"/>
      <c r="ADL236" s="111"/>
      <c r="ADM236" s="111"/>
      <c r="ADN236" s="111"/>
      <c r="ADO236" s="111"/>
      <c r="ADP236" s="111"/>
      <c r="ADQ236" s="111"/>
      <c r="ADR236" s="111"/>
      <c r="ADS236" s="111"/>
      <c r="ADT236" s="111"/>
      <c r="ADU236" s="111"/>
      <c r="ADV236" s="111"/>
      <c r="ADW236" s="111"/>
      <c r="ADX236" s="111"/>
      <c r="ADY236" s="111"/>
      <c r="ADZ236" s="111"/>
      <c r="AEA236" s="111"/>
      <c r="AEB236" s="111"/>
      <c r="AEC236" s="111"/>
      <c r="AED236" s="111"/>
      <c r="AEE236" s="111"/>
      <c r="AEF236" s="111"/>
      <c r="AEG236" s="111"/>
      <c r="AEH236" s="111"/>
      <c r="AEI236" s="111"/>
      <c r="AEJ236" s="111"/>
      <c r="AEK236" s="111"/>
      <c r="AEL236" s="111"/>
      <c r="AEM236" s="111"/>
      <c r="AEN236" s="111"/>
      <c r="AEO236" s="111"/>
      <c r="AEP236" s="111"/>
      <c r="AEQ236" s="111"/>
      <c r="AER236" s="111"/>
      <c r="AES236" s="111"/>
      <c r="AET236" s="111"/>
      <c r="AEU236" s="111"/>
      <c r="AEV236" s="111"/>
      <c r="AEW236" s="111"/>
      <c r="AEX236" s="111"/>
      <c r="AEY236" s="111"/>
      <c r="AEZ236" s="111"/>
      <c r="AFA236" s="111"/>
      <c r="AFB236" s="111"/>
      <c r="AFC236" s="111"/>
      <c r="AFD236" s="111"/>
      <c r="AFE236" s="111"/>
      <c r="AFF236" s="111"/>
      <c r="AFG236" s="111"/>
      <c r="AFH236" s="111"/>
      <c r="AFI236" s="111"/>
      <c r="AFJ236" s="111"/>
      <c r="AFK236" s="111"/>
      <c r="AFL236" s="111"/>
      <c r="AFM236" s="111"/>
      <c r="AFN236" s="111"/>
      <c r="AFO236" s="111"/>
      <c r="AFP236" s="111"/>
      <c r="AFQ236" s="111"/>
      <c r="AFR236" s="111"/>
      <c r="AFS236" s="111"/>
      <c r="AFT236" s="111"/>
      <c r="AFU236" s="111"/>
      <c r="AFV236" s="111"/>
      <c r="AFW236" s="111"/>
      <c r="AFX236" s="111"/>
      <c r="AFY236" s="111"/>
      <c r="AFZ236" s="111"/>
      <c r="AGA236" s="111"/>
      <c r="AGB236" s="111"/>
      <c r="AGC236" s="111"/>
      <c r="AGD236" s="111"/>
      <c r="AGE236" s="111"/>
      <c r="AGF236" s="111"/>
      <c r="AGG236" s="111"/>
      <c r="AGH236" s="111"/>
      <c r="AGI236" s="111"/>
      <c r="AGJ236" s="111"/>
      <c r="AGK236" s="111"/>
      <c r="AGL236" s="111"/>
      <c r="AGM236" s="111"/>
      <c r="AGN236" s="111"/>
      <c r="AGO236" s="111"/>
      <c r="AGP236" s="111"/>
      <c r="AGQ236" s="111"/>
      <c r="AGR236" s="111"/>
      <c r="AGS236" s="111"/>
      <c r="AGT236" s="111"/>
      <c r="AGU236" s="111"/>
      <c r="AGV236" s="111"/>
      <c r="AGW236" s="111"/>
      <c r="AGX236" s="111"/>
      <c r="AGY236" s="111"/>
      <c r="AGZ236" s="111"/>
      <c r="AHA236" s="111"/>
      <c r="AHB236" s="111"/>
      <c r="AHC236" s="111"/>
      <c r="AHD236" s="111"/>
      <c r="AHE236" s="111"/>
      <c r="AHF236" s="111"/>
      <c r="AHG236" s="111"/>
      <c r="AHH236" s="111"/>
      <c r="AHI236" s="111"/>
      <c r="AHJ236" s="111"/>
      <c r="AHK236" s="111"/>
      <c r="AHL236" s="111"/>
      <c r="AHM236" s="111"/>
      <c r="AHN236" s="111"/>
      <c r="AHO236" s="111"/>
      <c r="AHP236" s="111"/>
      <c r="AHQ236" s="111"/>
      <c r="AHR236" s="111"/>
      <c r="AHS236" s="111"/>
      <c r="AHT236" s="111"/>
      <c r="AHU236" s="111"/>
      <c r="AHV236" s="111"/>
      <c r="AHW236" s="111"/>
      <c r="AHX236" s="111"/>
      <c r="AHY236" s="111"/>
      <c r="AHZ236" s="111"/>
      <c r="AIA236" s="111"/>
      <c r="AIB236" s="111"/>
      <c r="AIC236" s="111"/>
      <c r="AID236" s="111"/>
      <c r="AIE236" s="111"/>
      <c r="AIF236" s="111"/>
      <c r="AIG236" s="111"/>
      <c r="AIH236" s="111"/>
      <c r="AII236" s="111"/>
      <c r="AIJ236" s="111"/>
      <c r="AIK236" s="111"/>
      <c r="AIL236" s="111"/>
      <c r="AIM236" s="111"/>
      <c r="AIN236" s="111"/>
      <c r="AIO236" s="111"/>
      <c r="AIP236" s="111"/>
      <c r="AIQ236" s="111"/>
      <c r="AIR236" s="111"/>
      <c r="AIS236" s="111"/>
      <c r="AIT236" s="111"/>
      <c r="AIU236" s="111"/>
      <c r="AIV236" s="111"/>
      <c r="AIW236" s="111"/>
      <c r="AIX236" s="111"/>
      <c r="AIY236" s="111"/>
      <c r="AIZ236" s="111"/>
      <c r="AJA236" s="111"/>
      <c r="AJB236" s="111"/>
      <c r="AJC236" s="111"/>
      <c r="AJD236" s="111"/>
      <c r="AJE236" s="111"/>
      <c r="AJF236" s="111"/>
      <c r="AJG236" s="111"/>
      <c r="AJH236" s="111"/>
      <c r="AJI236" s="111"/>
      <c r="AJJ236" s="111"/>
      <c r="AJK236" s="111"/>
      <c r="AJL236" s="111"/>
      <c r="AJM236" s="111"/>
      <c r="AJN236" s="111"/>
      <c r="AJO236" s="111"/>
      <c r="AJP236" s="111"/>
      <c r="AJQ236" s="111"/>
      <c r="AJR236" s="111"/>
      <c r="AJS236" s="111"/>
      <c r="AJT236" s="111"/>
      <c r="AJU236" s="111"/>
      <c r="AJV236" s="111"/>
      <c r="AJW236" s="111"/>
      <c r="AJX236" s="111"/>
      <c r="AJY236" s="111"/>
      <c r="AJZ236" s="111"/>
      <c r="AKA236" s="111"/>
      <c r="AKB236" s="111"/>
      <c r="AKC236" s="111"/>
      <c r="AKD236" s="111"/>
      <c r="AKE236" s="111"/>
      <c r="AKF236" s="111"/>
      <c r="AKG236" s="111"/>
      <c r="AKH236" s="111"/>
      <c r="AKI236" s="111"/>
      <c r="AKJ236" s="111"/>
      <c r="AKK236" s="111"/>
      <c r="AKL236" s="111"/>
      <c r="AKM236" s="111"/>
      <c r="AKN236" s="111"/>
      <c r="AKO236" s="111"/>
      <c r="AKP236" s="111"/>
      <c r="AKQ236" s="111"/>
      <c r="AKR236" s="111"/>
      <c r="AKS236" s="111"/>
      <c r="AKT236" s="111"/>
      <c r="AKU236" s="111"/>
      <c r="AKV236" s="111"/>
      <c r="AKW236" s="111"/>
      <c r="AKX236" s="111"/>
      <c r="AKY236" s="111"/>
      <c r="AKZ236" s="111"/>
      <c r="ALA236" s="111"/>
      <c r="ALB236" s="111"/>
      <c r="ALC236" s="111"/>
      <c r="ALD236" s="111"/>
      <c r="ALE236" s="111"/>
      <c r="ALF236" s="111"/>
      <c r="ALG236" s="111"/>
      <c r="ALH236" s="111"/>
      <c r="ALI236" s="111"/>
      <c r="ALJ236" s="111"/>
      <c r="ALK236" s="111"/>
      <c r="ALL236" s="111"/>
      <c r="ALM236" s="111"/>
      <c r="ALN236" s="111"/>
      <c r="ALO236" s="111"/>
      <c r="ALP236" s="111"/>
      <c r="ALQ236" s="111"/>
      <c r="ALR236" s="111"/>
      <c r="ALS236" s="111"/>
      <c r="ALT236" s="111"/>
      <c r="ALU236" s="111"/>
      <c r="ALV236" s="111"/>
      <c r="ALW236" s="111"/>
      <c r="ALX236" s="111"/>
      <c r="ALY236" s="111"/>
      <c r="ALZ236" s="111"/>
      <c r="AMA236" s="111"/>
      <c r="AMB236" s="111"/>
      <c r="AMC236" s="111"/>
      <c r="AMD236" s="111"/>
      <c r="AME236" s="111"/>
      <c r="AMF236" s="111"/>
      <c r="AMG236" s="111"/>
      <c r="AMH236" s="111"/>
      <c r="AMI236" s="111"/>
      <c r="AMJ236" s="111"/>
      <c r="AMK236" s="111"/>
      <c r="AML236" s="111"/>
      <c r="AMM236" s="111"/>
      <c r="AMN236" s="111"/>
      <c r="AMO236" s="111"/>
      <c r="AMP236" s="111"/>
      <c r="AMQ236" s="111"/>
      <c r="AMR236" s="111"/>
      <c r="AMS236" s="111"/>
      <c r="AMT236" s="111"/>
      <c r="AMU236" s="111"/>
      <c r="AMV236" s="111"/>
      <c r="AMW236" s="111"/>
      <c r="AMX236" s="111"/>
      <c r="AMY236" s="111"/>
      <c r="AMZ236" s="111"/>
      <c r="ANA236" s="111"/>
      <c r="ANB236" s="111"/>
      <c r="ANC236" s="111"/>
      <c r="AND236" s="111"/>
      <c r="ANE236" s="111"/>
      <c r="ANF236" s="111"/>
      <c r="ANG236" s="111"/>
      <c r="ANH236" s="111"/>
      <c r="ANI236" s="111"/>
      <c r="ANJ236" s="111"/>
      <c r="ANK236" s="111"/>
      <c r="ANL236" s="111"/>
      <c r="ANM236" s="111"/>
      <c r="ANN236" s="111"/>
      <c r="ANO236" s="111"/>
      <c r="ANP236" s="111"/>
      <c r="ANQ236" s="111"/>
      <c r="ANR236" s="111"/>
      <c r="ANS236" s="111"/>
      <c r="ANT236" s="111"/>
      <c r="ANU236" s="111"/>
      <c r="ANV236" s="111"/>
      <c r="ANW236" s="111"/>
      <c r="ANX236" s="111"/>
      <c r="ANY236" s="111"/>
      <c r="ANZ236" s="111"/>
      <c r="AOA236" s="111"/>
      <c r="AOB236" s="111"/>
      <c r="AOC236" s="111"/>
      <c r="AOD236" s="111"/>
      <c r="AOE236" s="111"/>
      <c r="AOF236" s="111"/>
      <c r="AOG236" s="111"/>
      <c r="AOH236" s="111"/>
      <c r="AOI236" s="111"/>
      <c r="AOJ236" s="111"/>
      <c r="AOK236" s="111"/>
      <c r="AOL236" s="111"/>
      <c r="AOM236" s="111"/>
      <c r="AON236" s="111"/>
      <c r="AOO236" s="111"/>
      <c r="AOP236" s="111"/>
      <c r="AOQ236" s="111"/>
      <c r="AOR236" s="111"/>
      <c r="AOS236" s="111"/>
      <c r="AOT236" s="111"/>
      <c r="AOU236" s="111"/>
      <c r="AOV236" s="111"/>
      <c r="AOW236" s="111"/>
      <c r="AOX236" s="111"/>
      <c r="AOY236" s="111"/>
      <c r="AOZ236" s="111"/>
      <c r="APA236" s="111"/>
      <c r="APB236" s="111"/>
      <c r="APC236" s="111"/>
      <c r="APD236" s="111"/>
      <c r="APE236" s="111"/>
      <c r="APF236" s="111"/>
      <c r="APG236" s="111"/>
      <c r="APH236" s="111"/>
      <c r="API236" s="111"/>
      <c r="APJ236" s="111"/>
      <c r="APK236" s="111"/>
      <c r="APL236" s="111"/>
      <c r="APM236" s="111"/>
      <c r="APN236" s="111"/>
      <c r="APO236" s="111"/>
      <c r="APP236" s="111"/>
      <c r="APQ236" s="111"/>
      <c r="APR236" s="111"/>
      <c r="APS236" s="111"/>
      <c r="APT236" s="111"/>
      <c r="APU236" s="111"/>
      <c r="APV236" s="111"/>
      <c r="APW236" s="111"/>
      <c r="APX236" s="111"/>
      <c r="APY236" s="111"/>
      <c r="APZ236" s="111"/>
      <c r="AQA236" s="111"/>
      <c r="AQB236" s="111"/>
      <c r="AQC236" s="111"/>
      <c r="AQD236" s="111"/>
      <c r="AQE236" s="111"/>
      <c r="AQF236" s="111"/>
      <c r="AQG236" s="111"/>
      <c r="AQH236" s="111"/>
      <c r="AQI236" s="111"/>
      <c r="AQJ236" s="111"/>
      <c r="AQK236" s="111"/>
      <c r="AQL236" s="111"/>
      <c r="AQM236" s="111"/>
      <c r="AQN236" s="111"/>
      <c r="AQO236" s="111"/>
      <c r="AQP236" s="111"/>
      <c r="AQQ236" s="111"/>
      <c r="AQR236" s="111"/>
      <c r="AQS236" s="111"/>
      <c r="AQT236" s="111"/>
      <c r="AQU236" s="111"/>
      <c r="AQV236" s="111"/>
      <c r="AQW236" s="111"/>
      <c r="AQX236" s="111"/>
      <c r="AQY236" s="111"/>
      <c r="AQZ236" s="111"/>
      <c r="ARA236" s="111"/>
      <c r="ARB236" s="111"/>
      <c r="ARC236" s="111"/>
      <c r="ARD236" s="111"/>
      <c r="ARE236" s="111"/>
      <c r="ARF236" s="111"/>
      <c r="ARG236" s="111"/>
      <c r="ARH236" s="111"/>
      <c r="ARI236" s="111"/>
      <c r="ARJ236" s="111"/>
      <c r="ARK236" s="111"/>
      <c r="ARL236" s="111"/>
      <c r="ARM236" s="111"/>
      <c r="ARN236" s="111"/>
      <c r="ARO236" s="111"/>
      <c r="ARP236" s="111"/>
      <c r="ARQ236" s="111"/>
      <c r="ARR236" s="111"/>
      <c r="ARS236" s="111"/>
      <c r="ART236" s="111"/>
      <c r="ARU236" s="111"/>
      <c r="ARV236" s="111"/>
      <c r="ARW236" s="111"/>
      <c r="ARX236" s="111"/>
      <c r="ARY236" s="111"/>
      <c r="ARZ236" s="111"/>
      <c r="ASA236" s="111"/>
      <c r="ASB236" s="111"/>
      <c r="ASC236" s="111"/>
      <c r="ASD236" s="111"/>
      <c r="ASE236" s="111"/>
      <c r="ASF236" s="111"/>
      <c r="ASG236" s="111"/>
      <c r="ASH236" s="111"/>
      <c r="ASI236" s="111"/>
      <c r="ASJ236" s="111"/>
      <c r="ASK236" s="111"/>
      <c r="ASL236" s="111"/>
      <c r="ASM236" s="111"/>
      <c r="ASN236" s="111"/>
      <c r="ASO236" s="111"/>
      <c r="ASP236" s="111"/>
      <c r="ASQ236" s="111"/>
      <c r="ASR236" s="111"/>
      <c r="ASS236" s="111"/>
      <c r="AST236" s="111"/>
      <c r="ASU236" s="111"/>
      <c r="ASV236" s="111"/>
      <c r="ASW236" s="111"/>
      <c r="ASX236" s="111"/>
      <c r="ASY236" s="111"/>
      <c r="ASZ236" s="111"/>
      <c r="ATA236" s="111"/>
      <c r="ATB236" s="111"/>
      <c r="ATC236" s="111"/>
      <c r="ATD236" s="111"/>
      <c r="ATE236" s="111"/>
      <c r="ATF236" s="111"/>
      <c r="ATG236" s="111"/>
      <c r="ATH236" s="111"/>
      <c r="ATI236" s="111"/>
      <c r="ATJ236" s="111"/>
      <c r="ATK236" s="111"/>
      <c r="ATL236" s="111"/>
      <c r="ATM236" s="111"/>
      <c r="ATN236" s="111"/>
      <c r="ATO236" s="111"/>
      <c r="ATP236" s="111"/>
      <c r="ATQ236" s="111"/>
      <c r="ATR236" s="111"/>
      <c r="ATS236" s="111"/>
      <c r="ATT236" s="111"/>
      <c r="ATU236" s="111"/>
      <c r="ATV236" s="111"/>
      <c r="ATW236" s="111"/>
      <c r="ATX236" s="111"/>
      <c r="ATY236" s="111"/>
      <c r="ATZ236" s="111"/>
      <c r="AUA236" s="111"/>
      <c r="AUB236" s="111"/>
      <c r="AUC236" s="111"/>
      <c r="AUD236" s="111"/>
      <c r="AUE236" s="111"/>
      <c r="AUF236" s="111"/>
      <c r="AUG236" s="111"/>
      <c r="AUH236" s="111"/>
      <c r="AUI236" s="111"/>
      <c r="AUJ236" s="111"/>
      <c r="AUK236" s="111"/>
      <c r="AUL236" s="111"/>
      <c r="AUM236" s="111"/>
      <c r="AUN236" s="111"/>
      <c r="AUO236" s="111"/>
      <c r="AUP236" s="111"/>
      <c r="AUQ236" s="111"/>
      <c r="AUR236" s="111"/>
      <c r="AUS236" s="111"/>
      <c r="AUT236" s="111"/>
      <c r="AUU236" s="111"/>
      <c r="AUV236" s="111"/>
      <c r="AUW236" s="111"/>
      <c r="AUX236" s="111"/>
      <c r="AUY236" s="111"/>
      <c r="AUZ236" s="111"/>
      <c r="AVA236" s="111"/>
      <c r="AVB236" s="111"/>
      <c r="AVC236" s="111"/>
      <c r="AVD236" s="111"/>
      <c r="AVE236" s="111"/>
      <c r="AVF236" s="111"/>
      <c r="AVG236" s="111"/>
      <c r="AVH236" s="111"/>
      <c r="AVI236" s="111"/>
      <c r="AVJ236" s="111"/>
      <c r="AVK236" s="111"/>
      <c r="AVL236" s="111"/>
      <c r="AVM236" s="111"/>
      <c r="AVN236" s="111"/>
      <c r="AVO236" s="111"/>
      <c r="AVP236" s="111"/>
      <c r="AVQ236" s="111"/>
      <c r="AVR236" s="111"/>
      <c r="AVS236" s="111"/>
      <c r="AVT236" s="111"/>
      <c r="AVU236" s="111"/>
      <c r="AVV236" s="111"/>
      <c r="AVW236" s="111"/>
      <c r="AVX236" s="111"/>
      <c r="AVY236" s="111"/>
      <c r="AVZ236" s="111"/>
      <c r="AWA236" s="111"/>
      <c r="AWB236" s="111"/>
      <c r="AWC236" s="111"/>
      <c r="AWD236" s="111"/>
      <c r="AWE236" s="111"/>
      <c r="AWF236" s="111"/>
      <c r="AWG236" s="111"/>
      <c r="AWH236" s="111"/>
      <c r="AWI236" s="111"/>
      <c r="AWJ236" s="111"/>
      <c r="AWK236" s="111"/>
      <c r="AWL236" s="111"/>
      <c r="AWM236" s="111"/>
      <c r="AWN236" s="111"/>
      <c r="AWO236" s="111"/>
      <c r="AWP236" s="111"/>
      <c r="AWQ236" s="111"/>
      <c r="AWR236" s="111"/>
      <c r="AWS236" s="111"/>
      <c r="AWT236" s="111"/>
      <c r="AWU236" s="111"/>
      <c r="AWV236" s="111"/>
      <c r="AWW236" s="111"/>
      <c r="AWX236" s="111"/>
      <c r="AWY236" s="111"/>
      <c r="AWZ236" s="111"/>
      <c r="AXA236" s="111"/>
      <c r="AXB236" s="111"/>
      <c r="AXC236" s="111"/>
      <c r="AXD236" s="111"/>
      <c r="AXE236" s="111"/>
      <c r="AXF236" s="111"/>
      <c r="AXG236" s="111"/>
      <c r="AXH236" s="111"/>
      <c r="AXI236" s="111"/>
      <c r="AXJ236" s="111"/>
      <c r="AXK236" s="111"/>
      <c r="AXL236" s="111"/>
      <c r="AXM236" s="111"/>
      <c r="AXN236" s="111"/>
      <c r="AXO236" s="111"/>
      <c r="AXP236" s="111"/>
      <c r="AXQ236" s="111"/>
      <c r="AXR236" s="111"/>
      <c r="AXS236" s="111"/>
      <c r="AXT236" s="111"/>
      <c r="AXU236" s="111"/>
      <c r="AXV236" s="111"/>
      <c r="AXW236" s="111"/>
      <c r="AXX236" s="111"/>
      <c r="AXY236" s="111"/>
      <c r="AXZ236" s="111"/>
      <c r="AYA236" s="111"/>
      <c r="AYB236" s="111"/>
      <c r="AYC236" s="111"/>
      <c r="AYD236" s="111"/>
      <c r="AYE236" s="111"/>
      <c r="AYF236" s="111"/>
      <c r="AYG236" s="111"/>
      <c r="AYH236" s="111"/>
      <c r="AYI236" s="111"/>
      <c r="AYJ236" s="111"/>
      <c r="AYK236" s="111"/>
      <c r="AYL236" s="111"/>
      <c r="AYM236" s="111"/>
      <c r="AYN236" s="111"/>
      <c r="AYO236" s="111"/>
      <c r="AYP236" s="111"/>
      <c r="AYQ236" s="111"/>
      <c r="AYR236" s="111"/>
      <c r="AYS236" s="111"/>
      <c r="AYT236" s="111"/>
      <c r="AYU236" s="111"/>
      <c r="AYV236" s="111"/>
      <c r="AYW236" s="111"/>
      <c r="AYX236" s="111"/>
      <c r="AYY236" s="111"/>
      <c r="AYZ236" s="111"/>
      <c r="AZA236" s="111"/>
      <c r="AZB236" s="111"/>
      <c r="AZC236" s="111"/>
      <c r="AZD236" s="111"/>
      <c r="AZE236" s="111"/>
      <c r="AZF236" s="111"/>
      <c r="AZG236" s="111"/>
      <c r="AZH236" s="111"/>
      <c r="AZI236" s="111"/>
      <c r="AZJ236" s="111"/>
      <c r="AZK236" s="111"/>
      <c r="AZL236" s="111"/>
      <c r="AZM236" s="111"/>
      <c r="AZN236" s="111"/>
      <c r="AZO236" s="111"/>
      <c r="AZP236" s="111"/>
      <c r="AZQ236" s="111"/>
      <c r="AZR236" s="111"/>
      <c r="AZS236" s="111"/>
      <c r="AZT236" s="111"/>
      <c r="AZU236" s="111"/>
      <c r="AZV236" s="111"/>
      <c r="AZW236" s="111"/>
      <c r="AZX236" s="111"/>
      <c r="AZY236" s="111"/>
      <c r="AZZ236" s="111"/>
      <c r="BAA236" s="111"/>
      <c r="BAB236" s="111"/>
      <c r="BAC236" s="111"/>
      <c r="BAD236" s="111"/>
      <c r="BAE236" s="111"/>
      <c r="BAF236" s="111"/>
      <c r="BAG236" s="111"/>
      <c r="BAH236" s="111"/>
      <c r="BAI236" s="111"/>
      <c r="BAJ236" s="111"/>
      <c r="BAK236" s="111"/>
      <c r="BAL236" s="111"/>
      <c r="BAM236" s="111"/>
      <c r="BAN236" s="111"/>
      <c r="BAO236" s="111"/>
      <c r="BAP236" s="111"/>
      <c r="BAQ236" s="111"/>
      <c r="BAR236" s="111"/>
      <c r="BAS236" s="111"/>
      <c r="BAT236" s="111"/>
      <c r="BAU236" s="111"/>
      <c r="BAV236" s="111"/>
      <c r="BAW236" s="111"/>
      <c r="BAX236" s="111"/>
      <c r="BAY236" s="111"/>
      <c r="BAZ236" s="111"/>
      <c r="BBA236" s="111"/>
      <c r="BBB236" s="111"/>
      <c r="BBC236" s="111"/>
      <c r="BBD236" s="111"/>
      <c r="BBE236" s="111"/>
      <c r="BBF236" s="111"/>
      <c r="BBG236" s="111"/>
      <c r="BBH236" s="111"/>
      <c r="BBI236" s="111"/>
      <c r="BBJ236" s="111"/>
      <c r="BBK236" s="111"/>
      <c r="BBL236" s="111"/>
      <c r="BBM236" s="111"/>
      <c r="BBN236" s="111"/>
      <c r="BBO236" s="111"/>
      <c r="BBP236" s="111"/>
      <c r="BBQ236" s="111"/>
      <c r="BBR236" s="111"/>
      <c r="BBS236" s="111"/>
      <c r="BBT236" s="111"/>
      <c r="BBU236" s="111"/>
      <c r="BBV236" s="111"/>
      <c r="BBW236" s="111"/>
      <c r="BBX236" s="111"/>
      <c r="BBY236" s="111"/>
      <c r="BBZ236" s="111"/>
      <c r="BCA236" s="111"/>
      <c r="BCB236" s="111"/>
      <c r="BCC236" s="111"/>
      <c r="BCD236" s="111"/>
      <c r="BCE236" s="111"/>
      <c r="BCF236" s="111"/>
      <c r="BCG236" s="111"/>
      <c r="BCH236" s="111"/>
      <c r="BCI236" s="111"/>
      <c r="BCJ236" s="111"/>
      <c r="BCK236" s="111"/>
      <c r="BCL236" s="111"/>
      <c r="BCM236" s="111"/>
      <c r="BCN236" s="111"/>
      <c r="BCO236" s="111"/>
      <c r="BCP236" s="111"/>
      <c r="BCQ236" s="111"/>
      <c r="BCR236" s="111"/>
      <c r="BCS236" s="111"/>
      <c r="BCT236" s="111"/>
      <c r="BCU236" s="111"/>
      <c r="BCV236" s="111"/>
      <c r="BCW236" s="111"/>
      <c r="BCX236" s="111"/>
      <c r="BCY236" s="111"/>
      <c r="BCZ236" s="111"/>
      <c r="BDA236" s="111"/>
      <c r="BDB236" s="111"/>
      <c r="BDC236" s="111"/>
      <c r="BDD236" s="111"/>
      <c r="BDE236" s="111"/>
      <c r="BDF236" s="111"/>
      <c r="BDG236" s="111"/>
      <c r="BDH236" s="111"/>
      <c r="BDI236" s="111"/>
      <c r="BDJ236" s="111"/>
      <c r="BDK236" s="111"/>
      <c r="BDL236" s="111"/>
      <c r="BDM236" s="111"/>
      <c r="BDN236" s="111"/>
      <c r="BDO236" s="111"/>
      <c r="BDP236" s="111"/>
      <c r="BDQ236" s="111"/>
      <c r="BDR236" s="111"/>
      <c r="BDS236" s="111"/>
      <c r="BDT236" s="111"/>
      <c r="BDU236" s="111"/>
      <c r="BDV236" s="111"/>
      <c r="BDW236" s="111"/>
      <c r="BDX236" s="111"/>
      <c r="BDY236" s="111"/>
      <c r="BDZ236" s="111"/>
      <c r="BEA236" s="111"/>
      <c r="BEB236" s="111"/>
      <c r="BEC236" s="111"/>
      <c r="BED236" s="111"/>
      <c r="BEE236" s="111"/>
      <c r="BEF236" s="111"/>
      <c r="BEG236" s="111"/>
      <c r="BEH236" s="111"/>
      <c r="BEI236" s="111"/>
      <c r="BEJ236" s="111"/>
      <c r="BEK236" s="111"/>
      <c r="BEL236" s="111"/>
      <c r="BEM236" s="111"/>
      <c r="BEN236" s="111"/>
      <c r="BEO236" s="111"/>
      <c r="BEP236" s="111"/>
      <c r="BEQ236" s="111"/>
      <c r="BER236" s="111"/>
      <c r="BES236" s="111"/>
      <c r="BET236" s="111"/>
      <c r="BEU236" s="111"/>
      <c r="BEV236" s="111"/>
      <c r="BEW236" s="111"/>
      <c r="BEX236" s="111"/>
      <c r="BEY236" s="111"/>
      <c r="BEZ236" s="111"/>
      <c r="BFA236" s="111"/>
      <c r="BFB236" s="111"/>
      <c r="BFC236" s="111"/>
      <c r="BFD236" s="111"/>
      <c r="BFE236" s="111"/>
      <c r="BFF236" s="111"/>
      <c r="BFG236" s="111"/>
      <c r="BFH236" s="111"/>
      <c r="BFI236" s="111"/>
      <c r="BFJ236" s="111"/>
      <c r="BFK236" s="111"/>
      <c r="BFL236" s="111"/>
      <c r="BFM236" s="111"/>
      <c r="BFN236" s="111"/>
      <c r="BFO236" s="111"/>
      <c r="BFP236" s="111"/>
      <c r="BFQ236" s="111"/>
      <c r="BFR236" s="111"/>
      <c r="BFS236" s="111"/>
      <c r="BFT236" s="111"/>
      <c r="BFU236" s="111"/>
      <c r="BFV236" s="111"/>
      <c r="BFW236" s="111"/>
      <c r="BFX236" s="111"/>
      <c r="BFY236" s="111"/>
      <c r="BFZ236" s="111"/>
      <c r="BGA236" s="111"/>
      <c r="BGB236" s="111"/>
      <c r="BGC236" s="111"/>
      <c r="BGD236" s="111"/>
      <c r="BGE236" s="111"/>
      <c r="BGF236" s="111"/>
      <c r="BGG236" s="111"/>
      <c r="BGH236" s="111"/>
      <c r="BGI236" s="111"/>
      <c r="BGJ236" s="111"/>
      <c r="BGK236" s="111"/>
      <c r="BGL236" s="111"/>
      <c r="BGM236" s="111"/>
      <c r="BGN236" s="111"/>
      <c r="BGO236" s="111"/>
      <c r="BGP236" s="111"/>
      <c r="BGQ236" s="111"/>
      <c r="BGR236" s="111"/>
      <c r="BGS236" s="111"/>
      <c r="BGT236" s="111"/>
      <c r="BGU236" s="111"/>
      <c r="BGV236" s="111"/>
      <c r="BGW236" s="111"/>
      <c r="BGX236" s="111"/>
      <c r="BGY236" s="111"/>
      <c r="BGZ236" s="111"/>
      <c r="BHA236" s="111"/>
      <c r="BHB236" s="111"/>
      <c r="BHC236" s="111"/>
      <c r="BHD236" s="111"/>
      <c r="BHE236" s="111"/>
      <c r="BHF236" s="111"/>
      <c r="BHG236" s="111"/>
      <c r="BHH236" s="111"/>
      <c r="BHI236" s="111"/>
      <c r="BHJ236" s="111"/>
      <c r="BHK236" s="111"/>
      <c r="BHL236" s="111"/>
      <c r="BHM236" s="111"/>
      <c r="BHN236" s="111"/>
      <c r="BHO236" s="111"/>
      <c r="BHP236" s="111"/>
      <c r="BHQ236" s="111"/>
      <c r="BHR236" s="111"/>
      <c r="BHS236" s="111"/>
      <c r="BHT236" s="111"/>
      <c r="BHU236" s="111"/>
      <c r="BHV236" s="111"/>
      <c r="BHW236" s="111"/>
      <c r="BHX236" s="111"/>
      <c r="BHY236" s="111"/>
      <c r="BHZ236" s="111"/>
      <c r="BIA236" s="111"/>
      <c r="BIB236" s="111"/>
      <c r="BIC236" s="111"/>
      <c r="BID236" s="111"/>
      <c r="BIE236" s="111"/>
      <c r="BIF236" s="111"/>
      <c r="BIG236" s="111"/>
      <c r="BIH236" s="111"/>
      <c r="BII236" s="111"/>
      <c r="BIJ236" s="111"/>
      <c r="BIK236" s="111"/>
      <c r="BIL236" s="111"/>
      <c r="BIM236" s="111"/>
      <c r="BIN236" s="111"/>
      <c r="BIO236" s="111"/>
      <c r="BIP236" s="111"/>
      <c r="BIQ236" s="111"/>
      <c r="BIR236" s="111"/>
      <c r="BIS236" s="111"/>
      <c r="BIT236" s="111"/>
      <c r="BIU236" s="111"/>
      <c r="BIV236" s="111"/>
      <c r="BIW236" s="111"/>
      <c r="BIX236" s="111"/>
      <c r="BIY236" s="111"/>
      <c r="BIZ236" s="111"/>
      <c r="BJA236" s="111"/>
      <c r="BJB236" s="111"/>
      <c r="BJC236" s="111"/>
      <c r="BJD236" s="111"/>
      <c r="BJE236" s="111"/>
      <c r="BJF236" s="111"/>
      <c r="BJG236" s="111"/>
      <c r="BJH236" s="111"/>
      <c r="BJI236" s="111"/>
      <c r="BJJ236" s="111"/>
      <c r="BJK236" s="111"/>
      <c r="BJL236" s="111"/>
      <c r="BJM236" s="111"/>
      <c r="BJN236" s="111"/>
      <c r="BJO236" s="111"/>
      <c r="BJP236" s="111"/>
      <c r="BJQ236" s="111"/>
      <c r="BJR236" s="111"/>
      <c r="BJS236" s="111"/>
      <c r="BJT236" s="111"/>
      <c r="BJU236" s="111"/>
      <c r="BJV236" s="111"/>
      <c r="BJW236" s="111"/>
      <c r="BJX236" s="111"/>
      <c r="BJY236" s="111"/>
      <c r="BJZ236" s="111"/>
      <c r="BKA236" s="111"/>
      <c r="BKB236" s="111"/>
      <c r="BKC236" s="111"/>
      <c r="BKD236" s="111"/>
      <c r="BKE236" s="111"/>
      <c r="BKF236" s="111"/>
      <c r="BKG236" s="111"/>
      <c r="BKH236" s="111"/>
      <c r="BKI236" s="111"/>
      <c r="BKJ236" s="111"/>
      <c r="BKK236" s="111"/>
      <c r="BKL236" s="111"/>
      <c r="BKM236" s="111"/>
      <c r="BKN236" s="111"/>
      <c r="BKO236" s="111"/>
      <c r="BKP236" s="111"/>
      <c r="BKQ236" s="111"/>
      <c r="BKR236" s="111"/>
      <c r="BKS236" s="111"/>
      <c r="BKT236" s="111"/>
      <c r="BKU236" s="111"/>
      <c r="BKV236" s="111"/>
      <c r="BKW236" s="111"/>
      <c r="BKX236" s="111"/>
      <c r="BKY236" s="111"/>
      <c r="BKZ236" s="111"/>
      <c r="BLA236" s="111"/>
      <c r="BLB236" s="111"/>
      <c r="BLC236" s="111"/>
      <c r="BLD236" s="111"/>
      <c r="BLE236" s="111"/>
      <c r="BLF236" s="111"/>
      <c r="BLG236" s="111"/>
      <c r="BLH236" s="111"/>
      <c r="BLI236" s="111"/>
      <c r="BLJ236" s="111"/>
      <c r="BLK236" s="111"/>
      <c r="BLL236" s="111"/>
      <c r="BLM236" s="111"/>
      <c r="BLN236" s="111"/>
      <c r="BLO236" s="111"/>
      <c r="BLP236" s="111"/>
      <c r="BLQ236" s="111"/>
      <c r="BLR236" s="111"/>
      <c r="BLS236" s="111"/>
      <c r="BLT236" s="111"/>
      <c r="BLU236" s="111"/>
      <c r="BLV236" s="111"/>
      <c r="BLW236" s="111"/>
      <c r="BLX236" s="111"/>
      <c r="BLY236" s="111"/>
      <c r="BLZ236" s="111"/>
      <c r="BMA236" s="111"/>
      <c r="BMB236" s="111"/>
      <c r="BMC236" s="111"/>
      <c r="BMD236" s="111"/>
      <c r="BME236" s="111"/>
      <c r="BMF236" s="111"/>
      <c r="BMG236" s="111"/>
      <c r="BMH236" s="111"/>
      <c r="BMI236" s="111"/>
      <c r="BMJ236" s="111"/>
      <c r="BMK236" s="111"/>
      <c r="BML236" s="111"/>
      <c r="BMM236" s="111"/>
      <c r="BMN236" s="111"/>
      <c r="BMO236" s="111"/>
      <c r="BMP236" s="111"/>
      <c r="BMQ236" s="111"/>
      <c r="BMR236" s="111"/>
      <c r="BMS236" s="111"/>
      <c r="BMT236" s="111"/>
      <c r="BMU236" s="111"/>
      <c r="BMV236" s="111"/>
      <c r="BMW236" s="111"/>
      <c r="BMX236" s="111"/>
      <c r="BMY236" s="111"/>
      <c r="BMZ236" s="111"/>
      <c r="BNA236" s="111"/>
      <c r="BNB236" s="111"/>
      <c r="BNC236" s="111"/>
      <c r="BND236" s="111"/>
      <c r="BNE236" s="111"/>
      <c r="BNF236" s="111"/>
      <c r="BNG236" s="111"/>
      <c r="BNH236" s="111"/>
      <c r="BNI236" s="111"/>
      <c r="BNJ236" s="111"/>
      <c r="BNK236" s="111"/>
      <c r="BNL236" s="111"/>
      <c r="BNM236" s="111"/>
      <c r="BNN236" s="111"/>
      <c r="BNO236" s="111"/>
      <c r="BNP236" s="111"/>
      <c r="BNQ236" s="111"/>
      <c r="BNR236" s="111"/>
      <c r="BNS236" s="111"/>
      <c r="BNT236" s="111"/>
      <c r="BNU236" s="111"/>
      <c r="BNV236" s="111"/>
      <c r="BNW236" s="111"/>
      <c r="BNX236" s="111"/>
      <c r="BNY236" s="111"/>
      <c r="BNZ236" s="111"/>
      <c r="BOA236" s="111"/>
      <c r="BOB236" s="111"/>
      <c r="BOC236" s="111"/>
      <c r="BOD236" s="111"/>
      <c r="BOE236" s="111"/>
      <c r="BOF236" s="111"/>
      <c r="BOG236" s="111"/>
      <c r="BOH236" s="111"/>
      <c r="BOI236" s="111"/>
      <c r="BOJ236" s="111"/>
      <c r="BOK236" s="111"/>
      <c r="BOL236" s="111"/>
      <c r="BOM236" s="111"/>
      <c r="BON236" s="111"/>
      <c r="BOO236" s="111"/>
      <c r="BOP236" s="111"/>
      <c r="BOQ236" s="111"/>
      <c r="BOR236" s="111"/>
      <c r="BOS236" s="111"/>
      <c r="BOT236" s="111"/>
      <c r="BOU236" s="111"/>
      <c r="BOV236" s="111"/>
      <c r="BOW236" s="111"/>
      <c r="BOX236" s="111"/>
      <c r="BOY236" s="111"/>
      <c r="BOZ236" s="111"/>
      <c r="BPA236" s="111"/>
      <c r="BPB236" s="111"/>
      <c r="BPC236" s="111"/>
      <c r="BPD236" s="111"/>
      <c r="BPE236" s="111"/>
      <c r="BPF236" s="111"/>
      <c r="BPG236" s="111"/>
      <c r="BPH236" s="111"/>
      <c r="BPI236" s="111"/>
      <c r="BPJ236" s="111"/>
      <c r="BPK236" s="111"/>
      <c r="BPL236" s="111"/>
      <c r="BPM236" s="111"/>
      <c r="BPN236" s="111"/>
      <c r="BPO236" s="111"/>
      <c r="BPP236" s="111"/>
      <c r="BPQ236" s="111"/>
      <c r="BPR236" s="111"/>
      <c r="BPS236" s="111"/>
      <c r="BPT236" s="111"/>
      <c r="BPU236" s="111"/>
      <c r="BPV236" s="111"/>
      <c r="BPW236" s="111"/>
      <c r="BPX236" s="111"/>
      <c r="BPY236" s="111"/>
      <c r="BPZ236" s="111"/>
      <c r="BQA236" s="111"/>
      <c r="BQB236" s="111"/>
      <c r="BQC236" s="111"/>
      <c r="BQD236" s="111"/>
      <c r="BQE236" s="111"/>
      <c r="BQF236" s="111"/>
      <c r="BQG236" s="111"/>
      <c r="BQH236" s="111"/>
      <c r="BQI236" s="111"/>
      <c r="BQJ236" s="111"/>
      <c r="BQK236" s="111"/>
      <c r="BQL236" s="111"/>
      <c r="BQM236" s="111"/>
      <c r="BQN236" s="111"/>
      <c r="BQO236" s="111"/>
      <c r="BQP236" s="111"/>
      <c r="BQQ236" s="111"/>
      <c r="BQR236" s="111"/>
      <c r="BQS236" s="111"/>
      <c r="BQT236" s="111"/>
      <c r="BQU236" s="111"/>
      <c r="BQV236" s="111"/>
      <c r="BQW236" s="111"/>
      <c r="BQX236" s="111"/>
      <c r="BQY236" s="111"/>
      <c r="BQZ236" s="111"/>
      <c r="BRA236" s="111"/>
      <c r="BRB236" s="111"/>
      <c r="BRC236" s="111"/>
      <c r="BRD236" s="111"/>
      <c r="BRE236" s="111"/>
      <c r="BRF236" s="111"/>
      <c r="BRG236" s="111"/>
      <c r="BRH236" s="111"/>
      <c r="BRI236" s="111"/>
      <c r="BRJ236" s="111"/>
      <c r="BRK236" s="111"/>
      <c r="BRL236" s="111"/>
      <c r="BRM236" s="111"/>
      <c r="BRN236" s="111"/>
      <c r="BRO236" s="111"/>
      <c r="BRP236" s="111"/>
      <c r="BRQ236" s="111"/>
      <c r="BRR236" s="111"/>
      <c r="BRS236" s="111"/>
      <c r="BRT236" s="111"/>
      <c r="BRU236" s="111"/>
      <c r="BRV236" s="111"/>
      <c r="BRW236" s="111"/>
      <c r="BRX236" s="111"/>
      <c r="BRY236" s="111"/>
      <c r="BRZ236" s="111"/>
      <c r="BSA236" s="111"/>
      <c r="BSB236" s="111"/>
      <c r="BSC236" s="111"/>
      <c r="BSD236" s="111"/>
      <c r="BSE236" s="111"/>
      <c r="BSF236" s="111"/>
      <c r="BSG236" s="111"/>
      <c r="BSH236" s="111"/>
      <c r="BSI236" s="111"/>
      <c r="BSJ236" s="111"/>
      <c r="BSK236" s="111"/>
      <c r="BSL236" s="111"/>
      <c r="BSM236" s="111"/>
      <c r="BSN236" s="111"/>
      <c r="BSO236" s="111"/>
      <c r="BSP236" s="111"/>
      <c r="BSQ236" s="111"/>
      <c r="BSR236" s="111"/>
      <c r="BSS236" s="111"/>
      <c r="BST236" s="111"/>
      <c r="BSU236" s="111"/>
      <c r="BSV236" s="111"/>
      <c r="BSW236" s="111"/>
      <c r="BSX236" s="111"/>
      <c r="BSY236" s="111"/>
      <c r="BSZ236" s="111"/>
      <c r="BTA236" s="111"/>
      <c r="BTB236" s="111"/>
      <c r="BTC236" s="111"/>
      <c r="BTD236" s="111"/>
      <c r="BTE236" s="111"/>
      <c r="BTF236" s="111"/>
      <c r="BTG236" s="111"/>
      <c r="BTH236" s="111"/>
      <c r="BTI236" s="111"/>
      <c r="BTJ236" s="111"/>
      <c r="BTK236" s="111"/>
      <c r="BTL236" s="111"/>
      <c r="BTM236" s="111"/>
      <c r="BTN236" s="111"/>
      <c r="BTO236" s="111"/>
      <c r="BTP236" s="111"/>
      <c r="BTQ236" s="111"/>
      <c r="BTR236" s="111"/>
      <c r="BTS236" s="111"/>
      <c r="BTT236" s="111"/>
      <c r="BTU236" s="111"/>
      <c r="BTV236" s="111"/>
      <c r="BTW236" s="111"/>
      <c r="BTX236" s="111"/>
      <c r="BTY236" s="111"/>
      <c r="BTZ236" s="111"/>
      <c r="BUA236" s="111"/>
      <c r="BUB236" s="111"/>
      <c r="BUC236" s="111"/>
      <c r="BUD236" s="111"/>
      <c r="BUE236" s="111"/>
      <c r="BUF236" s="111"/>
      <c r="BUG236" s="111"/>
      <c r="BUH236" s="111"/>
      <c r="BUI236" s="111"/>
      <c r="BUJ236" s="111"/>
      <c r="BUK236" s="111"/>
      <c r="BUL236" s="111"/>
      <c r="BUM236" s="111"/>
      <c r="BUN236" s="111"/>
      <c r="BUO236" s="111"/>
      <c r="BUP236" s="111"/>
      <c r="BUQ236" s="111"/>
      <c r="BUR236" s="111"/>
      <c r="BUS236" s="111"/>
      <c r="BUT236" s="111"/>
      <c r="BUU236" s="111"/>
      <c r="BUV236" s="111"/>
      <c r="BUW236" s="111"/>
      <c r="BUX236" s="111"/>
      <c r="BUY236" s="111"/>
      <c r="BUZ236" s="111"/>
      <c r="BVA236" s="111"/>
      <c r="BVB236" s="111"/>
      <c r="BVC236" s="111"/>
      <c r="BVD236" s="111"/>
      <c r="BVE236" s="111"/>
      <c r="BVF236" s="111"/>
      <c r="BVG236" s="111"/>
      <c r="BVH236" s="111"/>
      <c r="BVI236" s="111"/>
      <c r="BVJ236" s="111"/>
      <c r="BVK236" s="111"/>
      <c r="BVL236" s="111"/>
      <c r="BVM236" s="111"/>
      <c r="BVN236" s="111"/>
      <c r="BVO236" s="111"/>
      <c r="BVP236" s="111"/>
      <c r="BVQ236" s="111"/>
      <c r="BVR236" s="111"/>
      <c r="BVS236" s="111"/>
      <c r="BVT236" s="111"/>
      <c r="BVU236" s="111"/>
      <c r="BVV236" s="111"/>
      <c r="BVW236" s="111"/>
      <c r="BVX236" s="111"/>
      <c r="BVY236" s="111"/>
      <c r="BVZ236" s="111"/>
      <c r="BWA236" s="111"/>
      <c r="BWB236" s="111"/>
      <c r="BWC236" s="111"/>
      <c r="BWD236" s="111"/>
      <c r="BWE236" s="111"/>
      <c r="BWF236" s="111"/>
      <c r="BWG236" s="111"/>
      <c r="BWH236" s="111"/>
      <c r="BWI236" s="111"/>
      <c r="BWJ236" s="111"/>
      <c r="BWK236" s="111"/>
      <c r="BWL236" s="111"/>
      <c r="BWM236" s="111"/>
      <c r="BWN236" s="111"/>
      <c r="BWO236" s="111"/>
      <c r="BWP236" s="111"/>
      <c r="BWQ236" s="111"/>
      <c r="BWR236" s="111"/>
      <c r="BWS236" s="111"/>
      <c r="BWT236" s="111"/>
      <c r="BWU236" s="111"/>
      <c r="BWV236" s="111"/>
      <c r="BWW236" s="111"/>
      <c r="BWX236" s="111"/>
      <c r="BWY236" s="111"/>
      <c r="BWZ236" s="111"/>
      <c r="BXA236" s="111"/>
      <c r="BXB236" s="111"/>
      <c r="BXC236" s="111"/>
      <c r="BXD236" s="111"/>
      <c r="BXE236" s="111"/>
      <c r="BXF236" s="111"/>
      <c r="BXG236" s="111"/>
      <c r="BXH236" s="111"/>
      <c r="BXI236" s="111"/>
      <c r="BXJ236" s="111"/>
      <c r="BXK236" s="111"/>
      <c r="BXL236" s="111"/>
      <c r="BXM236" s="111"/>
      <c r="BXN236" s="111"/>
      <c r="BXO236" s="111"/>
      <c r="BXP236" s="111"/>
      <c r="BXQ236" s="111"/>
      <c r="BXR236" s="111"/>
      <c r="BXS236" s="111"/>
      <c r="BXT236" s="111"/>
      <c r="BXU236" s="111"/>
      <c r="BXV236" s="111"/>
      <c r="BXW236" s="111"/>
      <c r="BXX236" s="111"/>
      <c r="BXY236" s="111"/>
      <c r="BXZ236" s="111"/>
      <c r="BYA236" s="111"/>
      <c r="BYB236" s="111"/>
      <c r="BYC236" s="111"/>
      <c r="BYD236" s="111"/>
      <c r="BYE236" s="111"/>
      <c r="BYF236" s="111"/>
      <c r="BYG236" s="111"/>
      <c r="BYH236" s="111"/>
      <c r="BYI236" s="111"/>
      <c r="BYJ236" s="111"/>
      <c r="BYK236" s="111"/>
      <c r="BYL236" s="111"/>
      <c r="BYM236" s="111"/>
      <c r="BYN236" s="111"/>
      <c r="BYO236" s="111"/>
      <c r="BYP236" s="111"/>
      <c r="BYQ236" s="111"/>
      <c r="BYR236" s="111"/>
      <c r="BYS236" s="111"/>
      <c r="BYT236" s="111"/>
      <c r="BYU236" s="111"/>
      <c r="BYV236" s="111"/>
      <c r="BYW236" s="111"/>
      <c r="BYX236" s="111"/>
      <c r="BYY236" s="111"/>
      <c r="BYZ236" s="111"/>
      <c r="BZA236" s="111"/>
      <c r="BZB236" s="111"/>
      <c r="BZC236" s="111"/>
      <c r="BZD236" s="111"/>
      <c r="BZE236" s="111"/>
      <c r="BZF236" s="111"/>
      <c r="BZG236" s="111"/>
      <c r="BZH236" s="111"/>
      <c r="BZI236" s="111"/>
      <c r="BZJ236" s="111"/>
      <c r="BZK236" s="111"/>
      <c r="BZL236" s="111"/>
      <c r="BZM236" s="111"/>
      <c r="BZN236" s="111"/>
      <c r="BZO236" s="111"/>
      <c r="BZP236" s="111"/>
      <c r="BZQ236" s="111"/>
      <c r="BZR236" s="111"/>
      <c r="BZS236" s="111"/>
      <c r="BZT236" s="111"/>
      <c r="BZU236" s="111"/>
      <c r="BZV236" s="111"/>
      <c r="BZW236" s="111"/>
      <c r="BZX236" s="111"/>
      <c r="BZY236" s="111"/>
      <c r="BZZ236" s="111"/>
      <c r="CAA236" s="111"/>
      <c r="CAB236" s="111"/>
      <c r="CAC236" s="111"/>
      <c r="CAD236" s="111"/>
      <c r="CAE236" s="111"/>
      <c r="CAF236" s="111"/>
      <c r="CAG236" s="111"/>
      <c r="CAH236" s="111"/>
      <c r="CAI236" s="111"/>
      <c r="CAJ236" s="111"/>
      <c r="CAK236" s="111"/>
      <c r="CAL236" s="111"/>
      <c r="CAM236" s="111"/>
      <c r="CAN236" s="111"/>
      <c r="CAO236" s="111"/>
      <c r="CAP236" s="111"/>
      <c r="CAQ236" s="111"/>
      <c r="CAR236" s="111"/>
      <c r="CAS236" s="111"/>
      <c r="CAT236" s="111"/>
      <c r="CAU236" s="111"/>
      <c r="CAV236" s="111"/>
      <c r="CAW236" s="111"/>
      <c r="CAX236" s="111"/>
      <c r="CAY236" s="111"/>
      <c r="CAZ236" s="111"/>
      <c r="CBA236" s="111"/>
      <c r="CBB236" s="111"/>
      <c r="CBC236" s="111"/>
      <c r="CBD236" s="111"/>
      <c r="CBE236" s="111"/>
      <c r="CBF236" s="111"/>
      <c r="CBG236" s="111"/>
      <c r="CBH236" s="111"/>
      <c r="CBI236" s="111"/>
      <c r="CBJ236" s="111"/>
      <c r="CBK236" s="111"/>
      <c r="CBL236" s="111"/>
      <c r="CBM236" s="111"/>
      <c r="CBN236" s="111"/>
      <c r="CBO236" s="111"/>
      <c r="CBP236" s="111"/>
      <c r="CBQ236" s="111"/>
      <c r="CBR236" s="111"/>
      <c r="CBS236" s="111"/>
      <c r="CBT236" s="111"/>
      <c r="CBU236" s="111"/>
      <c r="CBV236" s="111"/>
      <c r="CBW236" s="111"/>
      <c r="CBX236" s="111"/>
      <c r="CBY236" s="111"/>
      <c r="CBZ236" s="111"/>
      <c r="CCA236" s="111"/>
      <c r="CCB236" s="111"/>
      <c r="CCC236" s="111"/>
      <c r="CCD236" s="111"/>
      <c r="CCE236" s="111"/>
      <c r="CCF236" s="111"/>
      <c r="CCG236" s="111"/>
      <c r="CCH236" s="111"/>
      <c r="CCI236" s="111"/>
      <c r="CCJ236" s="111"/>
      <c r="CCK236" s="111"/>
      <c r="CCL236" s="111"/>
      <c r="CCM236" s="111"/>
      <c r="CCN236" s="111"/>
      <c r="CCO236" s="111"/>
      <c r="CCP236" s="111"/>
      <c r="CCQ236" s="111"/>
      <c r="CCR236" s="111"/>
      <c r="CCS236" s="111"/>
      <c r="CCT236" s="111"/>
      <c r="CCU236" s="111"/>
      <c r="CCV236" s="111"/>
      <c r="CCW236" s="111"/>
      <c r="CCX236" s="111"/>
      <c r="CCY236" s="111"/>
      <c r="CCZ236" s="111"/>
      <c r="CDA236" s="111"/>
      <c r="CDB236" s="111"/>
      <c r="CDC236" s="111"/>
      <c r="CDD236" s="111"/>
      <c r="CDE236" s="111"/>
      <c r="CDF236" s="111"/>
      <c r="CDG236" s="111"/>
      <c r="CDH236" s="111"/>
      <c r="CDI236" s="111"/>
      <c r="CDJ236" s="111"/>
      <c r="CDK236" s="111"/>
      <c r="CDL236" s="111"/>
      <c r="CDM236" s="111"/>
      <c r="CDN236" s="111"/>
      <c r="CDO236" s="111"/>
      <c r="CDP236" s="111"/>
      <c r="CDQ236" s="111"/>
      <c r="CDR236" s="111"/>
      <c r="CDS236" s="111"/>
      <c r="CDT236" s="111"/>
      <c r="CDU236" s="111"/>
      <c r="CDV236" s="111"/>
      <c r="CDW236" s="111"/>
      <c r="CDX236" s="111"/>
      <c r="CDY236" s="111"/>
      <c r="CDZ236" s="111"/>
      <c r="CEA236" s="111"/>
      <c r="CEB236" s="111"/>
      <c r="CEC236" s="111"/>
      <c r="CED236" s="111"/>
      <c r="CEE236" s="111"/>
      <c r="CEF236" s="111"/>
      <c r="CEG236" s="111"/>
      <c r="CEH236" s="111"/>
      <c r="CEI236" s="111"/>
      <c r="CEJ236" s="111"/>
      <c r="CEK236" s="111"/>
      <c r="CEL236" s="111"/>
      <c r="CEM236" s="111"/>
      <c r="CEN236" s="111"/>
      <c r="CEO236" s="111"/>
      <c r="CEP236" s="111"/>
      <c r="CEQ236" s="111"/>
      <c r="CER236" s="111"/>
      <c r="CES236" s="111"/>
      <c r="CET236" s="111"/>
      <c r="CEU236" s="111"/>
      <c r="CEV236" s="111"/>
      <c r="CEW236" s="111"/>
      <c r="CEX236" s="111"/>
      <c r="CEY236" s="111"/>
      <c r="CEZ236" s="111"/>
      <c r="CFA236" s="111"/>
      <c r="CFB236" s="111"/>
      <c r="CFC236" s="111"/>
      <c r="CFD236" s="111"/>
      <c r="CFE236" s="111"/>
      <c r="CFF236" s="111"/>
      <c r="CFG236" s="111"/>
      <c r="CFH236" s="111"/>
      <c r="CFI236" s="111"/>
      <c r="CFJ236" s="111"/>
      <c r="CFK236" s="111"/>
      <c r="CFL236" s="111"/>
      <c r="CFM236" s="111"/>
      <c r="CFN236" s="111"/>
      <c r="CFO236" s="111"/>
      <c r="CFP236" s="111"/>
      <c r="CFQ236" s="111"/>
      <c r="CFR236" s="111"/>
      <c r="CFS236" s="111"/>
      <c r="CFT236" s="111"/>
      <c r="CFU236" s="111"/>
      <c r="CFV236" s="111"/>
      <c r="CFW236" s="111"/>
      <c r="CFX236" s="111"/>
      <c r="CFY236" s="111"/>
      <c r="CFZ236" s="111"/>
      <c r="CGA236" s="111"/>
      <c r="CGB236" s="111"/>
      <c r="CGC236" s="111"/>
      <c r="CGD236" s="111"/>
      <c r="CGE236" s="111"/>
      <c r="CGF236" s="111"/>
      <c r="CGG236" s="111"/>
      <c r="CGH236" s="111"/>
      <c r="CGI236" s="111"/>
      <c r="CGJ236" s="111"/>
      <c r="CGK236" s="111"/>
      <c r="CGL236" s="111"/>
      <c r="CGM236" s="111"/>
      <c r="CGN236" s="111"/>
      <c r="CGO236" s="111"/>
      <c r="CGP236" s="111"/>
      <c r="CGQ236" s="111"/>
      <c r="CGR236" s="111"/>
      <c r="CGS236" s="111"/>
      <c r="CGT236" s="111"/>
      <c r="CGU236" s="111"/>
      <c r="CGV236" s="111"/>
      <c r="CGW236" s="111"/>
      <c r="CGX236" s="111"/>
      <c r="CGY236" s="111"/>
      <c r="CGZ236" s="111"/>
      <c r="CHA236" s="111"/>
      <c r="CHB236" s="111"/>
      <c r="CHC236" s="111"/>
      <c r="CHD236" s="111"/>
      <c r="CHE236" s="111"/>
      <c r="CHF236" s="111"/>
      <c r="CHG236" s="111"/>
      <c r="CHH236" s="111"/>
      <c r="CHI236" s="111"/>
      <c r="CHJ236" s="111"/>
      <c r="CHK236" s="111"/>
      <c r="CHL236" s="111"/>
      <c r="CHM236" s="111"/>
      <c r="CHN236" s="111"/>
      <c r="CHO236" s="111"/>
      <c r="CHP236" s="111"/>
      <c r="CHQ236" s="111"/>
      <c r="CHR236" s="111"/>
      <c r="CHS236" s="111"/>
      <c r="CHT236" s="111"/>
      <c r="CHU236" s="111"/>
      <c r="CHV236" s="111"/>
      <c r="CHW236" s="111"/>
      <c r="CHX236" s="111"/>
      <c r="CHY236" s="111"/>
      <c r="CHZ236" s="111"/>
      <c r="CIA236" s="111"/>
      <c r="CIB236" s="111"/>
      <c r="CIC236" s="111"/>
      <c r="CID236" s="111"/>
      <c r="CIE236" s="111"/>
      <c r="CIF236" s="111"/>
      <c r="CIG236" s="111"/>
      <c r="CIH236" s="111"/>
      <c r="CII236" s="111"/>
      <c r="CIJ236" s="111"/>
      <c r="CIK236" s="111"/>
      <c r="CIL236" s="111"/>
      <c r="CIM236" s="111"/>
      <c r="CIN236" s="111"/>
      <c r="CIO236" s="111"/>
      <c r="CIP236" s="111"/>
      <c r="CIQ236" s="111"/>
      <c r="CIR236" s="111"/>
      <c r="CIS236" s="111"/>
      <c r="CIT236" s="111"/>
      <c r="CIU236" s="111"/>
      <c r="CIV236" s="111"/>
      <c r="CIW236" s="111"/>
      <c r="CIX236" s="111"/>
      <c r="CIY236" s="111"/>
      <c r="CIZ236" s="111"/>
      <c r="CJA236" s="111"/>
      <c r="CJB236" s="111"/>
      <c r="CJC236" s="111"/>
      <c r="CJD236" s="111"/>
      <c r="CJE236" s="111"/>
      <c r="CJF236" s="111"/>
      <c r="CJG236" s="111"/>
      <c r="CJH236" s="111"/>
      <c r="CJI236" s="111"/>
      <c r="CJJ236" s="111"/>
      <c r="CJK236" s="111"/>
      <c r="CJL236" s="111"/>
      <c r="CJM236" s="111"/>
      <c r="CJN236" s="111"/>
      <c r="CJO236" s="111"/>
      <c r="CJP236" s="111"/>
      <c r="CJQ236" s="111"/>
      <c r="CJR236" s="111"/>
      <c r="CJS236" s="111"/>
      <c r="CJT236" s="111"/>
      <c r="CJU236" s="111"/>
      <c r="CJV236" s="111"/>
      <c r="CJW236" s="111"/>
      <c r="CJX236" s="111"/>
      <c r="CJY236" s="111"/>
      <c r="CJZ236" s="111"/>
      <c r="CKA236" s="111"/>
      <c r="CKB236" s="111"/>
      <c r="CKC236" s="111"/>
      <c r="CKD236" s="111"/>
      <c r="CKE236" s="111"/>
      <c r="CKF236" s="111"/>
      <c r="CKG236" s="111"/>
      <c r="CKH236" s="111"/>
      <c r="CKI236" s="111"/>
      <c r="CKJ236" s="111"/>
      <c r="CKK236" s="111"/>
      <c r="CKL236" s="111"/>
      <c r="CKM236" s="111"/>
      <c r="CKN236" s="111"/>
      <c r="CKO236" s="111"/>
      <c r="CKP236" s="111"/>
      <c r="CKQ236" s="111"/>
      <c r="CKR236" s="111"/>
      <c r="CKS236" s="111"/>
      <c r="CKT236" s="111"/>
      <c r="CKU236" s="111"/>
      <c r="CKV236" s="111"/>
      <c r="CKW236" s="111"/>
      <c r="CKX236" s="111"/>
      <c r="CKY236" s="111"/>
      <c r="CKZ236" s="111"/>
      <c r="CLA236" s="111"/>
      <c r="CLB236" s="111"/>
      <c r="CLC236" s="111"/>
      <c r="CLD236" s="111"/>
      <c r="CLE236" s="111"/>
      <c r="CLF236" s="111"/>
      <c r="CLG236" s="111"/>
      <c r="CLH236" s="111"/>
      <c r="CLI236" s="111"/>
      <c r="CLJ236" s="111"/>
      <c r="CLK236" s="111"/>
      <c r="CLL236" s="111"/>
      <c r="CLM236" s="111"/>
      <c r="CLN236" s="111"/>
      <c r="CLO236" s="111"/>
      <c r="CLP236" s="111"/>
      <c r="CLQ236" s="111"/>
      <c r="CLR236" s="111"/>
      <c r="CLS236" s="111"/>
      <c r="CLT236" s="111"/>
      <c r="CLU236" s="111"/>
      <c r="CLV236" s="111"/>
      <c r="CLW236" s="111"/>
      <c r="CLX236" s="111"/>
      <c r="CLY236" s="111"/>
      <c r="CLZ236" s="111"/>
      <c r="CMA236" s="111"/>
      <c r="CMB236" s="111"/>
      <c r="CMC236" s="111"/>
      <c r="CMD236" s="111"/>
      <c r="CME236" s="111"/>
      <c r="CMF236" s="111"/>
      <c r="CMG236" s="111"/>
      <c r="CMH236" s="111"/>
      <c r="CMI236" s="111"/>
      <c r="CMJ236" s="111"/>
      <c r="CMK236" s="111"/>
      <c r="CML236" s="111"/>
      <c r="CMM236" s="111"/>
      <c r="CMN236" s="111"/>
      <c r="CMO236" s="111"/>
      <c r="CMP236" s="111"/>
      <c r="CMQ236" s="111"/>
      <c r="CMR236" s="111"/>
      <c r="CMS236" s="111"/>
      <c r="CMT236" s="111"/>
      <c r="CMU236" s="111"/>
      <c r="CMV236" s="111"/>
      <c r="CMW236" s="111"/>
      <c r="CMX236" s="111"/>
      <c r="CMY236" s="111"/>
      <c r="CMZ236" s="111"/>
      <c r="CNA236" s="111"/>
      <c r="CNB236" s="111"/>
      <c r="CNC236" s="111"/>
      <c r="CND236" s="111"/>
      <c r="CNE236" s="111"/>
      <c r="CNF236" s="111"/>
      <c r="CNG236" s="111"/>
      <c r="CNH236" s="111"/>
      <c r="CNI236" s="111"/>
      <c r="CNJ236" s="111"/>
      <c r="CNK236" s="111"/>
      <c r="CNL236" s="111"/>
      <c r="CNM236" s="111"/>
      <c r="CNN236" s="111"/>
      <c r="CNO236" s="111"/>
      <c r="CNP236" s="111"/>
      <c r="CNQ236" s="111"/>
      <c r="CNR236" s="111"/>
      <c r="CNS236" s="111"/>
      <c r="CNT236" s="111"/>
      <c r="CNU236" s="111"/>
      <c r="CNV236" s="111"/>
      <c r="CNW236" s="111"/>
      <c r="CNX236" s="111"/>
      <c r="CNY236" s="111"/>
      <c r="CNZ236" s="111"/>
      <c r="COA236" s="111"/>
      <c r="COB236" s="111"/>
      <c r="COC236" s="111"/>
      <c r="COD236" s="111"/>
      <c r="COE236" s="111"/>
      <c r="COF236" s="111"/>
      <c r="COG236" s="111"/>
      <c r="COH236" s="111"/>
      <c r="COI236" s="111"/>
      <c r="COJ236" s="111"/>
      <c r="COK236" s="111"/>
      <c r="COL236" s="111"/>
      <c r="COM236" s="111"/>
      <c r="CON236" s="111"/>
      <c r="COO236" s="111"/>
      <c r="COP236" s="111"/>
      <c r="COQ236" s="111"/>
      <c r="COR236" s="111"/>
      <c r="COS236" s="111"/>
      <c r="COT236" s="111"/>
      <c r="COU236" s="111"/>
      <c r="COV236" s="111"/>
      <c r="COW236" s="111"/>
      <c r="COX236" s="111"/>
      <c r="COY236" s="111"/>
      <c r="COZ236" s="111"/>
      <c r="CPA236" s="111"/>
      <c r="CPB236" s="111"/>
      <c r="CPC236" s="111"/>
      <c r="CPD236" s="111"/>
      <c r="CPE236" s="111"/>
      <c r="CPF236" s="111"/>
      <c r="CPG236" s="111"/>
      <c r="CPH236" s="111"/>
      <c r="CPI236" s="111"/>
      <c r="CPJ236" s="111"/>
      <c r="CPK236" s="111"/>
      <c r="CPL236" s="111"/>
      <c r="CPM236" s="111"/>
      <c r="CPN236" s="111"/>
      <c r="CPO236" s="111"/>
      <c r="CPP236" s="111"/>
      <c r="CPQ236" s="111"/>
      <c r="CPR236" s="111"/>
      <c r="CPS236" s="111"/>
      <c r="CPT236" s="111"/>
      <c r="CPU236" s="111"/>
      <c r="CPV236" s="111"/>
      <c r="CPW236" s="111"/>
      <c r="CPX236" s="111"/>
      <c r="CPY236" s="111"/>
      <c r="CPZ236" s="111"/>
      <c r="CQA236" s="111"/>
      <c r="CQB236" s="111"/>
      <c r="CQC236" s="111"/>
      <c r="CQD236" s="111"/>
      <c r="CQE236" s="111"/>
      <c r="CQF236" s="111"/>
      <c r="CQG236" s="111"/>
      <c r="CQH236" s="111"/>
      <c r="CQI236" s="111"/>
      <c r="CQJ236" s="111"/>
      <c r="CQK236" s="111"/>
      <c r="CQL236" s="111"/>
      <c r="CQM236" s="111"/>
      <c r="CQN236" s="111"/>
      <c r="CQO236" s="111"/>
      <c r="CQP236" s="111"/>
      <c r="CQQ236" s="111"/>
      <c r="CQR236" s="111"/>
      <c r="CQS236" s="111"/>
      <c r="CQT236" s="111"/>
      <c r="CQU236" s="111"/>
      <c r="CQV236" s="111"/>
      <c r="CQW236" s="111"/>
      <c r="CQX236" s="111"/>
      <c r="CQY236" s="111"/>
      <c r="CQZ236" s="111"/>
      <c r="CRA236" s="111"/>
      <c r="CRB236" s="111"/>
      <c r="CRC236" s="111"/>
      <c r="CRD236" s="111"/>
      <c r="CRE236" s="111"/>
      <c r="CRF236" s="111"/>
      <c r="CRG236" s="111"/>
      <c r="CRH236" s="111"/>
      <c r="CRI236" s="111"/>
      <c r="CRJ236" s="111"/>
      <c r="CRK236" s="111"/>
      <c r="CRL236" s="111"/>
      <c r="CRM236" s="111"/>
      <c r="CRN236" s="111"/>
      <c r="CRO236" s="111"/>
      <c r="CRP236" s="111"/>
      <c r="CRQ236" s="111"/>
      <c r="CRR236" s="111"/>
      <c r="CRS236" s="111"/>
      <c r="CRT236" s="111"/>
      <c r="CRU236" s="111"/>
      <c r="CRV236" s="111"/>
      <c r="CRW236" s="111"/>
      <c r="CRX236" s="111"/>
      <c r="CRY236" s="111"/>
      <c r="CRZ236" s="111"/>
      <c r="CSA236" s="111"/>
      <c r="CSB236" s="111"/>
      <c r="CSC236" s="111"/>
      <c r="CSD236" s="111"/>
      <c r="CSE236" s="111"/>
      <c r="CSF236" s="111"/>
      <c r="CSG236" s="111"/>
      <c r="CSH236" s="111"/>
      <c r="CSI236" s="111"/>
      <c r="CSJ236" s="111"/>
      <c r="CSK236" s="111"/>
      <c r="CSL236" s="111"/>
      <c r="CSM236" s="111"/>
      <c r="CSN236" s="111"/>
      <c r="CSO236" s="111"/>
      <c r="CSP236" s="111"/>
      <c r="CSQ236" s="111"/>
      <c r="CSR236" s="111"/>
      <c r="CSS236" s="111"/>
      <c r="CST236" s="111"/>
      <c r="CSU236" s="111"/>
      <c r="CSV236" s="111"/>
      <c r="CSW236" s="111"/>
      <c r="CSX236" s="111"/>
      <c r="CSY236" s="111"/>
      <c r="CSZ236" s="111"/>
      <c r="CTA236" s="111"/>
      <c r="CTB236" s="111"/>
      <c r="CTC236" s="111"/>
      <c r="CTD236" s="111"/>
      <c r="CTE236" s="111"/>
      <c r="CTF236" s="111"/>
      <c r="CTG236" s="111"/>
      <c r="CTH236" s="111"/>
      <c r="CTI236" s="111"/>
      <c r="CTJ236" s="111"/>
      <c r="CTK236" s="111"/>
      <c r="CTL236" s="111"/>
      <c r="CTM236" s="111"/>
      <c r="CTN236" s="111"/>
      <c r="CTO236" s="111"/>
      <c r="CTP236" s="111"/>
      <c r="CTQ236" s="111"/>
      <c r="CTR236" s="111"/>
      <c r="CTS236" s="111"/>
      <c r="CTT236" s="111"/>
      <c r="CTU236" s="111"/>
      <c r="CTV236" s="111"/>
      <c r="CTW236" s="111"/>
      <c r="CTX236" s="111"/>
      <c r="CTY236" s="111"/>
      <c r="CTZ236" s="111"/>
      <c r="CUA236" s="111"/>
      <c r="CUB236" s="111"/>
      <c r="CUC236" s="111"/>
      <c r="CUD236" s="111"/>
      <c r="CUE236" s="111"/>
      <c r="CUF236" s="111"/>
      <c r="CUG236" s="111"/>
      <c r="CUH236" s="111"/>
      <c r="CUI236" s="111"/>
      <c r="CUJ236" s="111"/>
      <c r="CUK236" s="111"/>
      <c r="CUL236" s="111"/>
      <c r="CUM236" s="111"/>
      <c r="CUN236" s="111"/>
      <c r="CUO236" s="111"/>
      <c r="CUP236" s="111"/>
      <c r="CUQ236" s="111"/>
      <c r="CUR236" s="111"/>
      <c r="CUS236" s="111"/>
      <c r="CUT236" s="111"/>
      <c r="CUU236" s="111"/>
      <c r="CUV236" s="111"/>
      <c r="CUW236" s="111"/>
      <c r="CUX236" s="111"/>
      <c r="CUY236" s="111"/>
      <c r="CUZ236" s="111"/>
      <c r="CVA236" s="111"/>
      <c r="CVB236" s="111"/>
      <c r="CVC236" s="111"/>
      <c r="CVD236" s="111"/>
      <c r="CVE236" s="111"/>
      <c r="CVF236" s="111"/>
      <c r="CVG236" s="111"/>
      <c r="CVH236" s="111"/>
      <c r="CVI236" s="111"/>
      <c r="CVJ236" s="111"/>
      <c r="CVK236" s="111"/>
      <c r="CVL236" s="111"/>
      <c r="CVM236" s="111"/>
      <c r="CVN236" s="111"/>
      <c r="CVO236" s="111"/>
      <c r="CVP236" s="111"/>
      <c r="CVQ236" s="111"/>
      <c r="CVR236" s="111"/>
      <c r="CVS236" s="111"/>
      <c r="CVT236" s="111"/>
      <c r="CVU236" s="111"/>
      <c r="CVV236" s="111"/>
      <c r="CVW236" s="111"/>
      <c r="CVX236" s="111"/>
      <c r="CVY236" s="111"/>
      <c r="CVZ236" s="111"/>
      <c r="CWA236" s="111"/>
      <c r="CWB236" s="111"/>
      <c r="CWC236" s="111"/>
      <c r="CWD236" s="111"/>
      <c r="CWE236" s="111"/>
      <c r="CWF236" s="111"/>
      <c r="CWG236" s="111"/>
      <c r="CWH236" s="111"/>
      <c r="CWI236" s="111"/>
      <c r="CWJ236" s="111"/>
      <c r="CWK236" s="111"/>
      <c r="CWL236" s="111"/>
      <c r="CWM236" s="111"/>
      <c r="CWN236" s="111"/>
      <c r="CWO236" s="111"/>
      <c r="CWP236" s="111"/>
      <c r="CWQ236" s="111"/>
      <c r="CWR236" s="111"/>
      <c r="CWS236" s="111"/>
      <c r="CWT236" s="111"/>
      <c r="CWU236" s="111"/>
      <c r="CWV236" s="111"/>
      <c r="CWW236" s="111"/>
      <c r="CWX236" s="111"/>
      <c r="CWY236" s="111"/>
      <c r="CWZ236" s="111"/>
      <c r="CXA236" s="111"/>
      <c r="CXB236" s="111"/>
      <c r="CXC236" s="111"/>
      <c r="CXD236" s="111"/>
      <c r="CXE236" s="111"/>
      <c r="CXF236" s="111"/>
      <c r="CXG236" s="111"/>
      <c r="CXH236" s="111"/>
      <c r="CXI236" s="111"/>
      <c r="CXJ236" s="111"/>
      <c r="CXK236" s="111"/>
      <c r="CXL236" s="111"/>
      <c r="CXM236" s="111"/>
      <c r="CXN236" s="111"/>
      <c r="CXO236" s="111"/>
      <c r="CXP236" s="111"/>
      <c r="CXQ236" s="111"/>
      <c r="CXR236" s="111"/>
      <c r="CXS236" s="111"/>
      <c r="CXT236" s="111"/>
      <c r="CXU236" s="111"/>
      <c r="CXV236" s="111"/>
      <c r="CXW236" s="111"/>
      <c r="CXX236" s="111"/>
      <c r="CXY236" s="111"/>
      <c r="CXZ236" s="111"/>
      <c r="CYA236" s="111"/>
      <c r="CYB236" s="111"/>
      <c r="CYC236" s="111"/>
      <c r="CYD236" s="111"/>
      <c r="CYE236" s="111"/>
      <c r="CYF236" s="111"/>
      <c r="CYG236" s="111"/>
      <c r="CYH236" s="111"/>
      <c r="CYI236" s="111"/>
      <c r="CYJ236" s="111"/>
      <c r="CYK236" s="111"/>
      <c r="CYL236" s="111"/>
      <c r="CYM236" s="111"/>
      <c r="CYN236" s="111"/>
      <c r="CYO236" s="111"/>
      <c r="CYP236" s="111"/>
      <c r="CYQ236" s="111"/>
      <c r="CYR236" s="111"/>
      <c r="CYS236" s="111"/>
      <c r="CYT236" s="111"/>
      <c r="CYU236" s="111"/>
      <c r="CYV236" s="111"/>
      <c r="CYW236" s="111"/>
      <c r="CYX236" s="111"/>
      <c r="CYY236" s="111"/>
      <c r="CYZ236" s="111"/>
      <c r="CZA236" s="111"/>
      <c r="CZB236" s="111"/>
      <c r="CZC236" s="111"/>
      <c r="CZD236" s="111"/>
      <c r="CZE236" s="111"/>
      <c r="CZF236" s="111"/>
      <c r="CZG236" s="111"/>
      <c r="CZH236" s="111"/>
      <c r="CZI236" s="111"/>
      <c r="CZJ236" s="111"/>
      <c r="CZK236" s="111"/>
      <c r="CZL236" s="111"/>
      <c r="CZM236" s="111"/>
      <c r="CZN236" s="111"/>
      <c r="CZO236" s="111"/>
      <c r="CZP236" s="111"/>
      <c r="CZQ236" s="111"/>
      <c r="CZR236" s="111"/>
      <c r="CZS236" s="111"/>
      <c r="CZT236" s="111"/>
      <c r="CZU236" s="111"/>
      <c r="CZV236" s="111"/>
      <c r="CZW236" s="111"/>
      <c r="CZX236" s="111"/>
      <c r="CZY236" s="111"/>
      <c r="CZZ236" s="111"/>
      <c r="DAA236" s="111"/>
      <c r="DAB236" s="111"/>
      <c r="DAC236" s="111"/>
      <c r="DAD236" s="111"/>
      <c r="DAE236" s="111"/>
      <c r="DAF236" s="111"/>
      <c r="DAG236" s="111"/>
      <c r="DAH236" s="111"/>
      <c r="DAI236" s="111"/>
      <c r="DAJ236" s="111"/>
      <c r="DAK236" s="111"/>
      <c r="DAL236" s="111"/>
      <c r="DAM236" s="111"/>
      <c r="DAN236" s="111"/>
      <c r="DAO236" s="111"/>
      <c r="DAP236" s="111"/>
      <c r="DAQ236" s="111"/>
      <c r="DAR236" s="111"/>
      <c r="DAS236" s="111"/>
      <c r="DAT236" s="111"/>
      <c r="DAU236" s="111"/>
      <c r="DAV236" s="111"/>
      <c r="DAW236" s="111"/>
      <c r="DAX236" s="111"/>
      <c r="DAY236" s="111"/>
      <c r="DAZ236" s="111"/>
      <c r="DBA236" s="111"/>
      <c r="DBB236" s="111"/>
      <c r="DBC236" s="111"/>
      <c r="DBD236" s="111"/>
      <c r="DBE236" s="111"/>
      <c r="DBF236" s="111"/>
      <c r="DBG236" s="111"/>
      <c r="DBH236" s="111"/>
      <c r="DBI236" s="111"/>
      <c r="DBJ236" s="111"/>
      <c r="DBK236" s="111"/>
      <c r="DBL236" s="111"/>
      <c r="DBM236" s="111"/>
      <c r="DBN236" s="111"/>
      <c r="DBO236" s="111"/>
      <c r="DBP236" s="111"/>
      <c r="DBQ236" s="111"/>
      <c r="DBR236" s="111"/>
      <c r="DBS236" s="111"/>
      <c r="DBT236" s="111"/>
      <c r="DBU236" s="111"/>
      <c r="DBV236" s="111"/>
      <c r="DBW236" s="111"/>
      <c r="DBX236" s="111"/>
      <c r="DBY236" s="111"/>
      <c r="DBZ236" s="111"/>
      <c r="DCA236" s="111"/>
      <c r="DCB236" s="111"/>
      <c r="DCC236" s="111"/>
      <c r="DCD236" s="111"/>
      <c r="DCE236" s="111"/>
      <c r="DCF236" s="111"/>
      <c r="DCG236" s="111"/>
      <c r="DCH236" s="111"/>
      <c r="DCI236" s="111"/>
      <c r="DCJ236" s="111"/>
      <c r="DCK236" s="111"/>
      <c r="DCL236" s="111"/>
      <c r="DCM236" s="111"/>
      <c r="DCN236" s="111"/>
      <c r="DCO236" s="111"/>
      <c r="DCP236" s="111"/>
      <c r="DCQ236" s="111"/>
      <c r="DCR236" s="111"/>
      <c r="DCS236" s="111"/>
      <c r="DCT236" s="111"/>
      <c r="DCU236" s="111"/>
      <c r="DCV236" s="111"/>
      <c r="DCW236" s="111"/>
      <c r="DCX236" s="111"/>
      <c r="DCY236" s="111"/>
      <c r="DCZ236" s="111"/>
      <c r="DDA236" s="111"/>
      <c r="DDB236" s="111"/>
      <c r="DDC236" s="111"/>
      <c r="DDD236" s="111"/>
      <c r="DDE236" s="111"/>
      <c r="DDF236" s="111"/>
      <c r="DDG236" s="111"/>
      <c r="DDH236" s="111"/>
      <c r="DDI236" s="111"/>
      <c r="DDJ236" s="111"/>
      <c r="DDK236" s="111"/>
      <c r="DDL236" s="111"/>
      <c r="DDM236" s="111"/>
      <c r="DDN236" s="111"/>
      <c r="DDO236" s="111"/>
      <c r="DDP236" s="111"/>
      <c r="DDQ236" s="111"/>
      <c r="DDR236" s="111"/>
      <c r="DDS236" s="111"/>
      <c r="DDT236" s="111"/>
      <c r="DDU236" s="111"/>
      <c r="DDV236" s="111"/>
      <c r="DDW236" s="111"/>
      <c r="DDX236" s="111"/>
      <c r="DDY236" s="111"/>
      <c r="DDZ236" s="111"/>
      <c r="DEA236" s="111"/>
      <c r="DEB236" s="111"/>
      <c r="DEC236" s="111"/>
      <c r="DED236" s="111"/>
      <c r="DEE236" s="111"/>
      <c r="DEF236" s="111"/>
      <c r="DEG236" s="111"/>
      <c r="DEH236" s="111"/>
      <c r="DEI236" s="111"/>
      <c r="DEJ236" s="111"/>
      <c r="DEK236" s="111"/>
      <c r="DEL236" s="111"/>
      <c r="DEM236" s="111"/>
      <c r="DEN236" s="111"/>
      <c r="DEO236" s="111"/>
      <c r="DEP236" s="111"/>
      <c r="DEQ236" s="111"/>
      <c r="DER236" s="111"/>
      <c r="DES236" s="111"/>
      <c r="DET236" s="111"/>
      <c r="DEU236" s="111"/>
      <c r="DEV236" s="111"/>
      <c r="DEW236" s="111"/>
      <c r="DEX236" s="111"/>
      <c r="DEY236" s="111"/>
      <c r="DEZ236" s="111"/>
      <c r="DFA236" s="111"/>
      <c r="DFB236" s="111"/>
      <c r="DFC236" s="111"/>
      <c r="DFD236" s="111"/>
      <c r="DFE236" s="111"/>
      <c r="DFF236" s="111"/>
      <c r="DFG236" s="111"/>
      <c r="DFH236" s="111"/>
      <c r="DFI236" s="111"/>
      <c r="DFJ236" s="111"/>
      <c r="DFK236" s="111"/>
      <c r="DFL236" s="111"/>
      <c r="DFM236" s="111"/>
      <c r="DFN236" s="111"/>
      <c r="DFO236" s="111"/>
      <c r="DFP236" s="111"/>
      <c r="DFQ236" s="111"/>
      <c r="DFR236" s="111"/>
      <c r="DFS236" s="111"/>
      <c r="DFT236" s="111"/>
      <c r="DFU236" s="111"/>
      <c r="DFV236" s="111"/>
      <c r="DFW236" s="111"/>
      <c r="DFX236" s="111"/>
      <c r="DFY236" s="111"/>
      <c r="DFZ236" s="111"/>
      <c r="DGA236" s="111"/>
      <c r="DGB236" s="111"/>
      <c r="DGC236" s="111"/>
      <c r="DGD236" s="111"/>
      <c r="DGE236" s="111"/>
      <c r="DGF236" s="111"/>
      <c r="DGG236" s="111"/>
      <c r="DGH236" s="111"/>
      <c r="DGI236" s="111"/>
      <c r="DGJ236" s="111"/>
      <c r="DGK236" s="111"/>
      <c r="DGL236" s="111"/>
      <c r="DGM236" s="111"/>
      <c r="DGN236" s="111"/>
      <c r="DGO236" s="111"/>
      <c r="DGP236" s="111"/>
      <c r="DGQ236" s="111"/>
      <c r="DGR236" s="111"/>
      <c r="DGS236" s="111"/>
      <c r="DGT236" s="111"/>
      <c r="DGU236" s="111"/>
      <c r="DGV236" s="111"/>
      <c r="DGW236" s="111"/>
      <c r="DGX236" s="111"/>
      <c r="DGY236" s="111"/>
      <c r="DGZ236" s="111"/>
      <c r="DHA236" s="111"/>
      <c r="DHB236" s="111"/>
      <c r="DHC236" s="111"/>
      <c r="DHD236" s="111"/>
      <c r="DHE236" s="111"/>
      <c r="DHF236" s="111"/>
      <c r="DHG236" s="111"/>
      <c r="DHH236" s="111"/>
      <c r="DHI236" s="111"/>
      <c r="DHJ236" s="111"/>
      <c r="DHK236" s="111"/>
      <c r="DHL236" s="111"/>
      <c r="DHM236" s="111"/>
      <c r="DHN236" s="111"/>
      <c r="DHO236" s="111"/>
      <c r="DHP236" s="111"/>
      <c r="DHQ236" s="111"/>
      <c r="DHR236" s="111"/>
      <c r="DHS236" s="111"/>
      <c r="DHT236" s="111"/>
      <c r="DHU236" s="111"/>
      <c r="DHV236" s="111"/>
      <c r="DHW236" s="111"/>
      <c r="DHX236" s="111"/>
      <c r="DHY236" s="111"/>
      <c r="DHZ236" s="111"/>
      <c r="DIA236" s="111"/>
      <c r="DIB236" s="111"/>
      <c r="DIC236" s="111"/>
      <c r="DID236" s="111"/>
      <c r="DIE236" s="111"/>
      <c r="DIF236" s="111"/>
      <c r="DIG236" s="111"/>
      <c r="DIH236" s="111"/>
      <c r="DII236" s="111"/>
      <c r="DIJ236" s="111"/>
      <c r="DIK236" s="111"/>
      <c r="DIL236" s="111"/>
      <c r="DIM236" s="111"/>
      <c r="DIN236" s="111"/>
      <c r="DIO236" s="111"/>
      <c r="DIP236" s="111"/>
      <c r="DIQ236" s="111"/>
      <c r="DIR236" s="111"/>
      <c r="DIS236" s="111"/>
      <c r="DIT236" s="111"/>
      <c r="DIU236" s="111"/>
      <c r="DIV236" s="111"/>
      <c r="DIW236" s="111"/>
      <c r="DIX236" s="111"/>
      <c r="DIY236" s="111"/>
      <c r="DIZ236" s="111"/>
      <c r="DJA236" s="111"/>
      <c r="DJB236" s="111"/>
      <c r="DJC236" s="111"/>
      <c r="DJD236" s="111"/>
      <c r="DJE236" s="111"/>
      <c r="DJF236" s="111"/>
      <c r="DJG236" s="111"/>
      <c r="DJH236" s="111"/>
      <c r="DJI236" s="111"/>
      <c r="DJJ236" s="111"/>
      <c r="DJK236" s="111"/>
      <c r="DJL236" s="111"/>
      <c r="DJM236" s="111"/>
      <c r="DJN236" s="111"/>
      <c r="DJO236" s="111"/>
      <c r="DJP236" s="111"/>
      <c r="DJQ236" s="111"/>
      <c r="DJR236" s="111"/>
      <c r="DJS236" s="111"/>
      <c r="DJT236" s="111"/>
      <c r="DJU236" s="111"/>
      <c r="DJV236" s="111"/>
      <c r="DJW236" s="111"/>
      <c r="DJX236" s="111"/>
      <c r="DJY236" s="111"/>
      <c r="DJZ236" s="111"/>
      <c r="DKA236" s="111"/>
      <c r="DKB236" s="111"/>
      <c r="DKC236" s="111"/>
      <c r="DKD236" s="111"/>
      <c r="DKE236" s="111"/>
      <c r="DKF236" s="111"/>
      <c r="DKG236" s="111"/>
      <c r="DKH236" s="111"/>
      <c r="DKI236" s="111"/>
      <c r="DKJ236" s="111"/>
      <c r="DKK236" s="111"/>
      <c r="DKL236" s="111"/>
      <c r="DKM236" s="111"/>
      <c r="DKN236" s="111"/>
      <c r="DKO236" s="111"/>
      <c r="DKP236" s="111"/>
      <c r="DKQ236" s="111"/>
      <c r="DKR236" s="111"/>
      <c r="DKS236" s="111"/>
      <c r="DKT236" s="111"/>
      <c r="DKU236" s="111"/>
      <c r="DKV236" s="111"/>
      <c r="DKW236" s="111"/>
      <c r="DKX236" s="111"/>
      <c r="DKY236" s="111"/>
      <c r="DKZ236" s="111"/>
      <c r="DLA236" s="111"/>
      <c r="DLB236" s="111"/>
      <c r="DLC236" s="111"/>
      <c r="DLD236" s="111"/>
      <c r="DLE236" s="111"/>
      <c r="DLF236" s="111"/>
      <c r="DLG236" s="111"/>
      <c r="DLH236" s="111"/>
      <c r="DLI236" s="111"/>
      <c r="DLJ236" s="111"/>
      <c r="DLK236" s="111"/>
      <c r="DLL236" s="111"/>
      <c r="DLM236" s="111"/>
      <c r="DLN236" s="111"/>
      <c r="DLO236" s="111"/>
      <c r="DLP236" s="111"/>
      <c r="DLQ236" s="111"/>
      <c r="DLR236" s="111"/>
      <c r="DLS236" s="111"/>
      <c r="DLT236" s="111"/>
      <c r="DLU236" s="111"/>
      <c r="DLV236" s="111"/>
      <c r="DLW236" s="111"/>
      <c r="DLX236" s="111"/>
      <c r="DLY236" s="111"/>
      <c r="DLZ236" s="111"/>
      <c r="DMA236" s="111"/>
      <c r="DMB236" s="111"/>
      <c r="DMC236" s="111"/>
      <c r="DMD236" s="111"/>
      <c r="DME236" s="111"/>
      <c r="DMF236" s="111"/>
      <c r="DMG236" s="111"/>
      <c r="DMH236" s="111"/>
      <c r="DMI236" s="111"/>
      <c r="DMJ236" s="111"/>
      <c r="DMK236" s="111"/>
      <c r="DML236" s="111"/>
      <c r="DMM236" s="111"/>
      <c r="DMN236" s="111"/>
      <c r="DMO236" s="111"/>
      <c r="DMP236" s="111"/>
      <c r="DMQ236" s="111"/>
      <c r="DMR236" s="111"/>
      <c r="DMS236" s="111"/>
      <c r="DMT236" s="111"/>
      <c r="DMU236" s="111"/>
      <c r="DMV236" s="111"/>
      <c r="DMW236" s="111"/>
      <c r="DMX236" s="111"/>
      <c r="DMY236" s="111"/>
      <c r="DMZ236" s="111"/>
      <c r="DNA236" s="111"/>
      <c r="DNB236" s="111"/>
      <c r="DNC236" s="111"/>
      <c r="DND236" s="111"/>
      <c r="DNE236" s="111"/>
      <c r="DNF236" s="111"/>
      <c r="DNG236" s="111"/>
      <c r="DNH236" s="111"/>
      <c r="DNI236" s="111"/>
      <c r="DNJ236" s="111"/>
      <c r="DNK236" s="111"/>
      <c r="DNL236" s="111"/>
      <c r="DNM236" s="111"/>
      <c r="DNN236" s="111"/>
      <c r="DNO236" s="111"/>
      <c r="DNP236" s="111"/>
      <c r="DNQ236" s="111"/>
      <c r="DNR236" s="111"/>
      <c r="DNS236" s="111"/>
      <c r="DNT236" s="111"/>
      <c r="DNU236" s="111"/>
      <c r="DNV236" s="111"/>
      <c r="DNW236" s="111"/>
      <c r="DNX236" s="111"/>
      <c r="DNY236" s="111"/>
      <c r="DNZ236" s="111"/>
      <c r="DOA236" s="111"/>
      <c r="DOB236" s="111"/>
      <c r="DOC236" s="111"/>
      <c r="DOD236" s="111"/>
      <c r="DOE236" s="111"/>
      <c r="DOF236" s="111"/>
      <c r="DOG236" s="111"/>
      <c r="DOH236" s="111"/>
      <c r="DOI236" s="111"/>
      <c r="DOJ236" s="111"/>
      <c r="DOK236" s="111"/>
      <c r="DOL236" s="111"/>
      <c r="DOM236" s="111"/>
      <c r="DON236" s="111"/>
      <c r="DOO236" s="111"/>
      <c r="DOP236" s="111"/>
      <c r="DOQ236" s="111"/>
      <c r="DOR236" s="111"/>
      <c r="DOS236" s="111"/>
      <c r="DOT236" s="111"/>
      <c r="DOU236" s="111"/>
      <c r="DOV236" s="111"/>
      <c r="DOW236" s="111"/>
      <c r="DOX236" s="111"/>
      <c r="DOY236" s="111"/>
      <c r="DOZ236" s="111"/>
      <c r="DPA236" s="111"/>
      <c r="DPB236" s="111"/>
      <c r="DPC236" s="111"/>
      <c r="DPD236" s="111"/>
      <c r="DPE236" s="111"/>
      <c r="DPF236" s="111"/>
      <c r="DPG236" s="111"/>
      <c r="DPH236" s="111"/>
      <c r="DPI236" s="111"/>
      <c r="DPJ236" s="111"/>
      <c r="DPK236" s="111"/>
      <c r="DPL236" s="111"/>
      <c r="DPM236" s="111"/>
      <c r="DPN236" s="111"/>
      <c r="DPO236" s="111"/>
      <c r="DPP236" s="111"/>
      <c r="DPQ236" s="111"/>
      <c r="DPR236" s="111"/>
      <c r="DPS236" s="111"/>
      <c r="DPT236" s="111"/>
      <c r="DPU236" s="111"/>
      <c r="DPV236" s="111"/>
      <c r="DPW236" s="111"/>
      <c r="DPX236" s="111"/>
      <c r="DPY236" s="111"/>
      <c r="DPZ236" s="111"/>
      <c r="DQA236" s="111"/>
      <c r="DQB236" s="111"/>
      <c r="DQC236" s="111"/>
      <c r="DQD236" s="111"/>
      <c r="DQE236" s="111"/>
      <c r="DQF236" s="111"/>
      <c r="DQG236" s="111"/>
      <c r="DQH236" s="111"/>
      <c r="DQI236" s="111"/>
      <c r="DQJ236" s="111"/>
      <c r="DQK236" s="111"/>
      <c r="DQL236" s="111"/>
      <c r="DQM236" s="111"/>
      <c r="DQN236" s="111"/>
      <c r="DQO236" s="111"/>
      <c r="DQP236" s="111"/>
      <c r="DQQ236" s="111"/>
      <c r="DQR236" s="111"/>
      <c r="DQS236" s="111"/>
      <c r="DQT236" s="111"/>
      <c r="DQU236" s="111"/>
      <c r="DQV236" s="111"/>
      <c r="DQW236" s="111"/>
      <c r="DQX236" s="111"/>
      <c r="DQY236" s="111"/>
      <c r="DQZ236" s="111"/>
      <c r="DRA236" s="111"/>
      <c r="DRB236" s="111"/>
      <c r="DRC236" s="111"/>
      <c r="DRD236" s="111"/>
      <c r="DRE236" s="111"/>
      <c r="DRF236" s="111"/>
      <c r="DRG236" s="111"/>
      <c r="DRH236" s="111"/>
      <c r="DRI236" s="111"/>
      <c r="DRJ236" s="111"/>
      <c r="DRK236" s="111"/>
      <c r="DRL236" s="111"/>
      <c r="DRM236" s="111"/>
      <c r="DRN236" s="111"/>
      <c r="DRO236" s="111"/>
      <c r="DRP236" s="111"/>
      <c r="DRQ236" s="111"/>
      <c r="DRR236" s="111"/>
      <c r="DRS236" s="111"/>
      <c r="DRT236" s="111"/>
      <c r="DRU236" s="111"/>
      <c r="DRV236" s="111"/>
      <c r="DRW236" s="111"/>
      <c r="DRX236" s="111"/>
      <c r="DRY236" s="111"/>
      <c r="DRZ236" s="111"/>
      <c r="DSA236" s="111"/>
      <c r="DSB236" s="111"/>
      <c r="DSC236" s="111"/>
      <c r="DSD236" s="111"/>
      <c r="DSE236" s="111"/>
      <c r="DSF236" s="111"/>
      <c r="DSG236" s="111"/>
      <c r="DSH236" s="111"/>
      <c r="DSI236" s="111"/>
      <c r="DSJ236" s="111"/>
      <c r="DSK236" s="111"/>
      <c r="DSL236" s="111"/>
      <c r="DSM236" s="111"/>
      <c r="DSN236" s="111"/>
      <c r="DSO236" s="111"/>
      <c r="DSP236" s="111"/>
      <c r="DSQ236" s="111"/>
      <c r="DSR236" s="111"/>
      <c r="DSS236" s="111"/>
      <c r="DST236" s="111"/>
      <c r="DSU236" s="111"/>
      <c r="DSV236" s="111"/>
      <c r="DSW236" s="111"/>
      <c r="DSX236" s="111"/>
      <c r="DSY236" s="111"/>
      <c r="DSZ236" s="111"/>
      <c r="DTA236" s="111"/>
      <c r="DTB236" s="111"/>
      <c r="DTC236" s="111"/>
      <c r="DTD236" s="111"/>
      <c r="DTE236" s="111"/>
      <c r="DTF236" s="111"/>
      <c r="DTG236" s="111"/>
      <c r="DTH236" s="111"/>
      <c r="DTI236" s="111"/>
      <c r="DTJ236" s="111"/>
      <c r="DTK236" s="111"/>
      <c r="DTL236" s="111"/>
      <c r="DTM236" s="111"/>
      <c r="DTN236" s="111"/>
      <c r="DTO236" s="111"/>
      <c r="DTP236" s="111"/>
      <c r="DTQ236" s="111"/>
      <c r="DTR236" s="111"/>
      <c r="DTS236" s="111"/>
      <c r="DTT236" s="111"/>
      <c r="DTU236" s="111"/>
      <c r="DTV236" s="111"/>
      <c r="DTW236" s="111"/>
      <c r="DTX236" s="111"/>
      <c r="DTY236" s="111"/>
      <c r="DTZ236" s="111"/>
      <c r="DUA236" s="111"/>
      <c r="DUB236" s="111"/>
      <c r="DUC236" s="111"/>
      <c r="DUD236" s="111"/>
      <c r="DUE236" s="111"/>
      <c r="DUF236" s="111"/>
      <c r="DUG236" s="111"/>
      <c r="DUH236" s="111"/>
      <c r="DUI236" s="111"/>
      <c r="DUJ236" s="111"/>
      <c r="DUK236" s="111"/>
      <c r="DUL236" s="111"/>
      <c r="DUM236" s="111"/>
      <c r="DUN236" s="111"/>
      <c r="DUO236" s="111"/>
      <c r="DUP236" s="111"/>
      <c r="DUQ236" s="111"/>
      <c r="DUR236" s="111"/>
      <c r="DUS236" s="111"/>
      <c r="DUT236" s="111"/>
      <c r="DUU236" s="111"/>
      <c r="DUV236" s="111"/>
      <c r="DUW236" s="111"/>
      <c r="DUX236" s="111"/>
      <c r="DUY236" s="111"/>
      <c r="DUZ236" s="111"/>
      <c r="DVA236" s="111"/>
      <c r="DVB236" s="111"/>
      <c r="DVC236" s="111"/>
      <c r="DVD236" s="111"/>
      <c r="DVE236" s="111"/>
      <c r="DVF236" s="111"/>
      <c r="DVG236" s="111"/>
      <c r="DVH236" s="111"/>
      <c r="DVI236" s="111"/>
      <c r="DVJ236" s="111"/>
      <c r="DVK236" s="111"/>
      <c r="DVL236" s="111"/>
      <c r="DVM236" s="111"/>
      <c r="DVN236" s="111"/>
      <c r="DVO236" s="111"/>
      <c r="DVP236" s="111"/>
      <c r="DVQ236" s="111"/>
      <c r="DVR236" s="111"/>
      <c r="DVS236" s="111"/>
      <c r="DVT236" s="111"/>
      <c r="DVU236" s="111"/>
      <c r="DVV236" s="111"/>
      <c r="DVW236" s="111"/>
      <c r="DVX236" s="111"/>
      <c r="DVY236" s="111"/>
      <c r="DVZ236" s="111"/>
      <c r="DWA236" s="111"/>
      <c r="DWB236" s="111"/>
      <c r="DWC236" s="111"/>
      <c r="DWD236" s="111"/>
      <c r="DWE236" s="111"/>
      <c r="DWF236" s="111"/>
      <c r="DWG236" s="111"/>
      <c r="DWH236" s="111"/>
      <c r="DWI236" s="111"/>
      <c r="DWJ236" s="111"/>
      <c r="DWK236" s="111"/>
      <c r="DWL236" s="111"/>
      <c r="DWM236" s="111"/>
      <c r="DWN236" s="111"/>
      <c r="DWO236" s="111"/>
      <c r="DWP236" s="111"/>
      <c r="DWQ236" s="111"/>
      <c r="DWR236" s="111"/>
      <c r="DWS236" s="111"/>
      <c r="DWT236" s="111"/>
      <c r="DWU236" s="111"/>
      <c r="DWV236" s="111"/>
      <c r="DWW236" s="111"/>
      <c r="DWX236" s="111"/>
      <c r="DWY236" s="111"/>
      <c r="DWZ236" s="111"/>
      <c r="DXA236" s="111"/>
      <c r="DXB236" s="111"/>
      <c r="DXC236" s="111"/>
      <c r="DXD236" s="111"/>
      <c r="DXE236" s="111"/>
      <c r="DXF236" s="111"/>
      <c r="DXG236" s="111"/>
      <c r="DXH236" s="111"/>
      <c r="DXI236" s="111"/>
      <c r="DXJ236" s="111"/>
      <c r="DXK236" s="111"/>
      <c r="DXL236" s="111"/>
      <c r="DXM236" s="111"/>
      <c r="DXN236" s="111"/>
      <c r="DXO236" s="111"/>
      <c r="DXP236" s="111"/>
      <c r="DXQ236" s="111"/>
      <c r="DXR236" s="111"/>
      <c r="DXS236" s="111"/>
      <c r="DXT236" s="111"/>
      <c r="DXU236" s="111"/>
      <c r="DXV236" s="111"/>
      <c r="DXW236" s="111"/>
      <c r="DXX236" s="111"/>
      <c r="DXY236" s="111"/>
      <c r="DXZ236" s="111"/>
      <c r="DYA236" s="111"/>
      <c r="DYB236" s="111"/>
      <c r="DYC236" s="111"/>
      <c r="DYD236" s="111"/>
      <c r="DYE236" s="111"/>
      <c r="DYF236" s="111"/>
      <c r="DYG236" s="111"/>
      <c r="DYH236" s="111"/>
      <c r="DYI236" s="111"/>
      <c r="DYJ236" s="111"/>
      <c r="DYK236" s="111"/>
      <c r="DYL236" s="111"/>
      <c r="DYM236" s="111"/>
      <c r="DYN236" s="111"/>
      <c r="DYO236" s="111"/>
      <c r="DYP236" s="111"/>
      <c r="DYQ236" s="111"/>
      <c r="DYR236" s="111"/>
      <c r="DYS236" s="111"/>
      <c r="DYT236" s="111"/>
      <c r="DYU236" s="111"/>
      <c r="DYV236" s="111"/>
      <c r="DYW236" s="111"/>
      <c r="DYX236" s="111"/>
      <c r="DYY236" s="111"/>
      <c r="DYZ236" s="111"/>
      <c r="DZA236" s="111"/>
      <c r="DZB236" s="111"/>
      <c r="DZC236" s="111"/>
      <c r="DZD236" s="111"/>
      <c r="DZE236" s="111"/>
      <c r="DZF236" s="111"/>
      <c r="DZG236" s="111"/>
      <c r="DZH236" s="111"/>
      <c r="DZI236" s="111"/>
      <c r="DZJ236" s="111"/>
      <c r="DZK236" s="111"/>
      <c r="DZL236" s="111"/>
      <c r="DZM236" s="111"/>
      <c r="DZN236" s="111"/>
      <c r="DZO236" s="111"/>
      <c r="DZP236" s="111"/>
      <c r="DZQ236" s="111"/>
      <c r="DZR236" s="111"/>
      <c r="DZS236" s="111"/>
      <c r="DZT236" s="111"/>
      <c r="DZU236" s="111"/>
      <c r="DZV236" s="111"/>
      <c r="DZW236" s="111"/>
      <c r="DZX236" s="111"/>
      <c r="DZY236" s="111"/>
      <c r="DZZ236" s="111"/>
      <c r="EAA236" s="111"/>
      <c r="EAB236" s="111"/>
      <c r="EAC236" s="111"/>
      <c r="EAD236" s="111"/>
      <c r="EAE236" s="111"/>
      <c r="EAF236" s="111"/>
      <c r="EAG236" s="111"/>
      <c r="EAH236" s="111"/>
      <c r="EAI236" s="111"/>
      <c r="EAJ236" s="111"/>
      <c r="EAK236" s="111"/>
      <c r="EAL236" s="111"/>
      <c r="EAM236" s="111"/>
      <c r="EAN236" s="111"/>
      <c r="EAO236" s="111"/>
      <c r="EAP236" s="111"/>
      <c r="EAQ236" s="111"/>
      <c r="EAR236" s="111"/>
      <c r="EAS236" s="111"/>
      <c r="EAT236" s="111"/>
      <c r="EAU236" s="111"/>
      <c r="EAV236" s="111"/>
      <c r="EAW236" s="111"/>
      <c r="EAX236" s="111"/>
      <c r="EAY236" s="111"/>
      <c r="EAZ236" s="111"/>
      <c r="EBA236" s="111"/>
      <c r="EBB236" s="111"/>
      <c r="EBC236" s="111"/>
      <c r="EBD236" s="111"/>
      <c r="EBE236" s="111"/>
      <c r="EBF236" s="111"/>
      <c r="EBG236" s="111"/>
      <c r="EBH236" s="111"/>
      <c r="EBI236" s="111"/>
      <c r="EBJ236" s="111"/>
      <c r="EBK236" s="111"/>
      <c r="EBL236" s="111"/>
      <c r="EBM236" s="111"/>
      <c r="EBN236" s="111"/>
      <c r="EBO236" s="111"/>
      <c r="EBP236" s="111"/>
      <c r="EBQ236" s="111"/>
      <c r="EBR236" s="111"/>
      <c r="EBS236" s="111"/>
      <c r="EBT236" s="111"/>
      <c r="EBU236" s="111"/>
      <c r="EBV236" s="111"/>
      <c r="EBW236" s="111"/>
      <c r="EBX236" s="111"/>
      <c r="EBY236" s="111"/>
      <c r="EBZ236" s="111"/>
      <c r="ECA236" s="111"/>
      <c r="ECB236" s="111"/>
      <c r="ECC236" s="111"/>
      <c r="ECD236" s="111"/>
      <c r="ECE236" s="111"/>
      <c r="ECF236" s="111"/>
      <c r="ECG236" s="111"/>
      <c r="ECH236" s="111"/>
      <c r="ECI236" s="111"/>
      <c r="ECJ236" s="111"/>
      <c r="ECK236" s="111"/>
      <c r="ECL236" s="111"/>
      <c r="ECM236" s="111"/>
      <c r="ECN236" s="111"/>
      <c r="ECO236" s="111"/>
      <c r="ECP236" s="111"/>
      <c r="ECQ236" s="111"/>
      <c r="ECR236" s="111"/>
      <c r="ECS236" s="111"/>
      <c r="ECT236" s="111"/>
      <c r="ECU236" s="111"/>
      <c r="ECV236" s="111"/>
      <c r="ECW236" s="111"/>
      <c r="ECX236" s="111"/>
      <c r="ECY236" s="111"/>
      <c r="ECZ236" s="111"/>
      <c r="EDA236" s="111"/>
      <c r="EDB236" s="111"/>
      <c r="EDC236" s="111"/>
      <c r="EDD236" s="111"/>
      <c r="EDE236" s="111"/>
      <c r="EDF236" s="111"/>
      <c r="EDG236" s="111"/>
      <c r="EDH236" s="111"/>
      <c r="EDI236" s="111"/>
      <c r="EDJ236" s="111"/>
      <c r="EDK236" s="111"/>
      <c r="EDL236" s="111"/>
      <c r="EDM236" s="111"/>
      <c r="EDN236" s="111"/>
      <c r="EDO236" s="111"/>
      <c r="EDP236" s="111"/>
      <c r="EDQ236" s="111"/>
      <c r="EDR236" s="111"/>
      <c r="EDS236" s="111"/>
      <c r="EDT236" s="111"/>
      <c r="EDU236" s="111"/>
      <c r="EDV236" s="111"/>
      <c r="EDW236" s="111"/>
      <c r="EDX236" s="111"/>
      <c r="EDY236" s="111"/>
      <c r="EDZ236" s="111"/>
      <c r="EEA236" s="111"/>
      <c r="EEB236" s="111"/>
      <c r="EEC236" s="111"/>
      <c r="EED236" s="111"/>
      <c r="EEE236" s="111"/>
      <c r="EEF236" s="111"/>
      <c r="EEG236" s="111"/>
      <c r="EEH236" s="111"/>
      <c r="EEI236" s="111"/>
      <c r="EEJ236" s="111"/>
      <c r="EEK236" s="111"/>
      <c r="EEL236" s="111"/>
      <c r="EEM236" s="111"/>
      <c r="EEN236" s="111"/>
      <c r="EEO236" s="111"/>
      <c r="EEP236" s="111"/>
      <c r="EEQ236" s="111"/>
      <c r="EER236" s="111"/>
      <c r="EES236" s="111"/>
      <c r="EET236" s="111"/>
      <c r="EEU236" s="111"/>
      <c r="EEV236" s="111"/>
      <c r="EEW236" s="111"/>
      <c r="EEX236" s="111"/>
      <c r="EEY236" s="111"/>
      <c r="EEZ236" s="111"/>
      <c r="EFA236" s="111"/>
      <c r="EFB236" s="111"/>
      <c r="EFC236" s="111"/>
      <c r="EFD236" s="111"/>
      <c r="EFE236" s="111"/>
      <c r="EFF236" s="111"/>
      <c r="EFG236" s="111"/>
      <c r="EFH236" s="111"/>
      <c r="EFI236" s="111"/>
      <c r="EFJ236" s="111"/>
      <c r="EFK236" s="111"/>
      <c r="EFL236" s="111"/>
      <c r="EFM236" s="111"/>
      <c r="EFN236" s="111"/>
      <c r="EFO236" s="111"/>
      <c r="EFP236" s="111"/>
      <c r="EFQ236" s="111"/>
      <c r="EFR236" s="111"/>
      <c r="EFS236" s="111"/>
      <c r="EFT236" s="111"/>
      <c r="EFU236" s="111"/>
      <c r="EFV236" s="111"/>
      <c r="EFW236" s="111"/>
      <c r="EFX236" s="111"/>
      <c r="EFY236" s="111"/>
      <c r="EFZ236" s="111"/>
      <c r="EGA236" s="111"/>
      <c r="EGB236" s="111"/>
      <c r="EGC236" s="111"/>
      <c r="EGD236" s="111"/>
      <c r="EGE236" s="111"/>
      <c r="EGF236" s="111"/>
      <c r="EGG236" s="111"/>
      <c r="EGH236" s="111"/>
      <c r="EGI236" s="111"/>
      <c r="EGJ236" s="111"/>
      <c r="EGK236" s="111"/>
      <c r="EGL236" s="111"/>
      <c r="EGM236" s="111"/>
      <c r="EGN236" s="111"/>
      <c r="EGO236" s="111"/>
      <c r="EGP236" s="111"/>
      <c r="EGQ236" s="111"/>
      <c r="EGR236" s="111"/>
      <c r="EGS236" s="111"/>
      <c r="EGT236" s="111"/>
      <c r="EGU236" s="111"/>
      <c r="EGV236" s="111"/>
      <c r="EGW236" s="111"/>
      <c r="EGX236" s="111"/>
      <c r="EGY236" s="111"/>
      <c r="EGZ236" s="111"/>
      <c r="EHA236" s="111"/>
      <c r="EHB236" s="111"/>
      <c r="EHC236" s="111"/>
      <c r="EHD236" s="111"/>
      <c r="EHE236" s="111"/>
      <c r="EHF236" s="111"/>
      <c r="EHG236" s="111"/>
      <c r="EHH236" s="111"/>
      <c r="EHI236" s="111"/>
      <c r="EHJ236" s="111"/>
      <c r="EHK236" s="111"/>
      <c r="EHL236" s="111"/>
      <c r="EHM236" s="111"/>
      <c r="EHN236" s="111"/>
      <c r="EHO236" s="111"/>
      <c r="EHP236" s="111"/>
      <c r="EHQ236" s="111"/>
      <c r="EHR236" s="111"/>
      <c r="EHS236" s="111"/>
      <c r="EHT236" s="111"/>
      <c r="EHU236" s="111"/>
      <c r="EHV236" s="111"/>
      <c r="EHW236" s="111"/>
      <c r="EHX236" s="111"/>
      <c r="EHY236" s="111"/>
      <c r="EHZ236" s="111"/>
      <c r="EIA236" s="111"/>
      <c r="EIB236" s="111"/>
      <c r="EIC236" s="111"/>
      <c r="EID236" s="111"/>
      <c r="EIE236" s="111"/>
      <c r="EIF236" s="111"/>
      <c r="EIG236" s="111"/>
      <c r="EIH236" s="111"/>
      <c r="EII236" s="111"/>
      <c r="EIJ236" s="111"/>
      <c r="EIK236" s="111"/>
      <c r="EIL236" s="111"/>
      <c r="EIM236" s="111"/>
      <c r="EIN236" s="111"/>
      <c r="EIO236" s="111"/>
      <c r="EIP236" s="111"/>
      <c r="EIQ236" s="111"/>
      <c r="EIR236" s="111"/>
      <c r="EIS236" s="111"/>
      <c r="EIT236" s="111"/>
      <c r="EIU236" s="111"/>
      <c r="EIV236" s="111"/>
      <c r="EIW236" s="111"/>
      <c r="EIX236" s="111"/>
      <c r="EIY236" s="111"/>
      <c r="EIZ236" s="111"/>
      <c r="EJA236" s="111"/>
      <c r="EJB236" s="111"/>
      <c r="EJC236" s="111"/>
      <c r="EJD236" s="111"/>
      <c r="EJE236" s="111"/>
      <c r="EJF236" s="111"/>
      <c r="EJG236" s="111"/>
      <c r="EJH236" s="111"/>
      <c r="EJI236" s="111"/>
      <c r="EJJ236" s="111"/>
      <c r="EJK236" s="111"/>
      <c r="EJL236" s="111"/>
      <c r="EJM236" s="111"/>
      <c r="EJN236" s="111"/>
      <c r="EJO236" s="111"/>
      <c r="EJP236" s="111"/>
      <c r="EJQ236" s="111"/>
      <c r="EJR236" s="111"/>
      <c r="EJS236" s="111"/>
      <c r="EJT236" s="111"/>
      <c r="EJU236" s="111"/>
      <c r="EJV236" s="111"/>
      <c r="EJW236" s="111"/>
      <c r="EJX236" s="111"/>
      <c r="EJY236" s="111"/>
      <c r="EJZ236" s="111"/>
      <c r="EKA236" s="111"/>
      <c r="EKB236" s="111"/>
      <c r="EKC236" s="111"/>
      <c r="EKD236" s="111"/>
      <c r="EKE236" s="111"/>
      <c r="EKF236" s="111"/>
      <c r="EKG236" s="111"/>
      <c r="EKH236" s="111"/>
      <c r="EKI236" s="111"/>
      <c r="EKJ236" s="111"/>
      <c r="EKK236" s="111"/>
      <c r="EKL236" s="111"/>
      <c r="EKM236" s="111"/>
      <c r="EKN236" s="111"/>
      <c r="EKO236" s="111"/>
      <c r="EKP236" s="111"/>
      <c r="EKQ236" s="111"/>
      <c r="EKR236" s="111"/>
      <c r="EKS236" s="111"/>
      <c r="EKT236" s="111"/>
      <c r="EKU236" s="111"/>
      <c r="EKV236" s="111"/>
      <c r="EKW236" s="111"/>
      <c r="EKX236" s="111"/>
      <c r="EKY236" s="111"/>
      <c r="EKZ236" s="111"/>
      <c r="ELA236" s="111"/>
      <c r="ELB236" s="111"/>
      <c r="ELC236" s="111"/>
      <c r="ELD236" s="111"/>
      <c r="ELE236" s="111"/>
      <c r="ELF236" s="111"/>
      <c r="ELG236" s="111"/>
      <c r="ELH236" s="111"/>
      <c r="ELI236" s="111"/>
      <c r="ELJ236" s="111"/>
      <c r="ELK236" s="111"/>
      <c r="ELL236" s="111"/>
      <c r="ELM236" s="111"/>
      <c r="ELN236" s="111"/>
      <c r="ELO236" s="111"/>
      <c r="ELP236" s="111"/>
      <c r="ELQ236" s="111"/>
      <c r="ELR236" s="111"/>
      <c r="ELS236" s="111"/>
      <c r="ELT236" s="111"/>
      <c r="ELU236" s="111"/>
      <c r="ELV236" s="111"/>
      <c r="ELW236" s="111"/>
      <c r="ELX236" s="111"/>
      <c r="ELY236" s="111"/>
      <c r="ELZ236" s="111"/>
      <c r="EMA236" s="111"/>
      <c r="EMB236" s="111"/>
      <c r="EMC236" s="111"/>
      <c r="EMD236" s="111"/>
      <c r="EME236" s="111"/>
      <c r="EMF236" s="111"/>
      <c r="EMG236" s="111"/>
      <c r="EMH236" s="111"/>
      <c r="EMI236" s="111"/>
      <c r="EMJ236" s="111"/>
      <c r="EMK236" s="111"/>
      <c r="EML236" s="111"/>
      <c r="EMM236" s="111"/>
      <c r="EMN236" s="111"/>
      <c r="EMO236" s="111"/>
      <c r="EMP236" s="111"/>
      <c r="EMQ236" s="111"/>
      <c r="EMR236" s="111"/>
      <c r="EMS236" s="111"/>
      <c r="EMT236" s="111"/>
      <c r="EMU236" s="111"/>
      <c r="EMV236" s="111"/>
      <c r="EMW236" s="111"/>
      <c r="EMX236" s="111"/>
      <c r="EMY236" s="111"/>
      <c r="EMZ236" s="111"/>
      <c r="ENA236" s="111"/>
      <c r="ENB236" s="111"/>
      <c r="ENC236" s="111"/>
      <c r="END236" s="111"/>
      <c r="ENE236" s="111"/>
      <c r="ENF236" s="111"/>
      <c r="ENG236" s="111"/>
      <c r="ENH236" s="111"/>
      <c r="ENI236" s="111"/>
      <c r="ENJ236" s="111"/>
      <c r="ENK236" s="111"/>
      <c r="ENL236" s="111"/>
      <c r="ENM236" s="111"/>
      <c r="ENN236" s="111"/>
      <c r="ENO236" s="111"/>
      <c r="ENP236" s="111"/>
      <c r="ENQ236" s="111"/>
      <c r="ENR236" s="111"/>
      <c r="ENS236" s="111"/>
      <c r="ENT236" s="111"/>
      <c r="ENU236" s="111"/>
      <c r="ENV236" s="111"/>
      <c r="ENW236" s="111"/>
      <c r="ENX236" s="111"/>
      <c r="ENY236" s="111"/>
      <c r="ENZ236" s="111"/>
      <c r="EOA236" s="111"/>
      <c r="EOB236" s="111"/>
      <c r="EOC236" s="111"/>
      <c r="EOD236" s="111"/>
      <c r="EOE236" s="111"/>
      <c r="EOF236" s="111"/>
    </row>
    <row r="237" spans="1:3776" s="73" customFormat="1" ht="63">
      <c r="A237" s="157" t="s">
        <v>193</v>
      </c>
      <c r="B237" s="154"/>
      <c r="C237" s="155">
        <f>D237+E237+F237</f>
        <v>0</v>
      </c>
      <c r="D237" s="156">
        <f>D238+D239</f>
        <v>0</v>
      </c>
      <c r="E237" s="156">
        <f t="shared" ref="E237:F237" si="17">E238+E239</f>
        <v>0</v>
      </c>
      <c r="F237" s="156">
        <f t="shared" si="17"/>
        <v>0</v>
      </c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  <c r="AV237" s="111"/>
      <c r="AW237" s="111"/>
      <c r="AX237" s="111"/>
      <c r="AY237" s="111"/>
      <c r="AZ237" s="111"/>
      <c r="BA237" s="111"/>
      <c r="BB237" s="111"/>
      <c r="BC237" s="111"/>
      <c r="BD237" s="111"/>
      <c r="BE237" s="111"/>
      <c r="BF237" s="111"/>
      <c r="BG237" s="111"/>
      <c r="BH237" s="111"/>
      <c r="BI237" s="111"/>
      <c r="BJ237" s="111"/>
      <c r="BK237" s="111"/>
      <c r="BL237" s="111"/>
      <c r="BM237" s="111"/>
      <c r="BN237" s="111"/>
      <c r="BO237" s="111"/>
      <c r="BP237" s="111"/>
      <c r="BQ237" s="111"/>
      <c r="BR237" s="111"/>
      <c r="BS237" s="111"/>
      <c r="BT237" s="111"/>
      <c r="BU237" s="111"/>
      <c r="BV237" s="111"/>
      <c r="BW237" s="111"/>
      <c r="BX237" s="111"/>
      <c r="BY237" s="111"/>
      <c r="BZ237" s="111"/>
      <c r="CA237" s="111"/>
      <c r="CB237" s="111"/>
      <c r="CC237" s="111"/>
      <c r="CD237" s="111"/>
      <c r="CE237" s="111"/>
      <c r="CF237" s="111"/>
      <c r="CG237" s="111"/>
      <c r="CH237" s="111"/>
      <c r="CI237" s="111"/>
      <c r="CJ237" s="111"/>
      <c r="CK237" s="111"/>
      <c r="CL237" s="111"/>
      <c r="CM237" s="111"/>
      <c r="CN237" s="111"/>
      <c r="CO237" s="111"/>
      <c r="CP237" s="111"/>
      <c r="CQ237" s="111"/>
      <c r="CR237" s="111"/>
      <c r="CS237" s="111"/>
      <c r="CT237" s="111"/>
      <c r="CU237" s="111"/>
      <c r="CV237" s="111"/>
      <c r="CW237" s="111"/>
      <c r="CX237" s="111"/>
      <c r="CY237" s="111"/>
      <c r="CZ237" s="111"/>
      <c r="DA237" s="111"/>
      <c r="DB237" s="111"/>
      <c r="DC237" s="111"/>
      <c r="DD237" s="111"/>
      <c r="DE237" s="111"/>
      <c r="DF237" s="111"/>
      <c r="DG237" s="111"/>
      <c r="DH237" s="111"/>
      <c r="DI237" s="111"/>
      <c r="DJ237" s="111"/>
      <c r="DK237" s="111"/>
      <c r="DL237" s="111"/>
      <c r="DM237" s="111"/>
      <c r="DN237" s="111"/>
      <c r="DO237" s="111"/>
      <c r="DP237" s="111"/>
      <c r="DQ237" s="111"/>
      <c r="DR237" s="111"/>
      <c r="DS237" s="111"/>
      <c r="DT237" s="111"/>
      <c r="DU237" s="111"/>
      <c r="DV237" s="111"/>
      <c r="DW237" s="111"/>
      <c r="DX237" s="111"/>
      <c r="DY237" s="111"/>
      <c r="DZ237" s="111"/>
      <c r="EA237" s="111"/>
      <c r="EB237" s="111"/>
      <c r="EC237" s="111"/>
      <c r="ED237" s="111"/>
      <c r="EE237" s="111"/>
      <c r="EF237" s="111"/>
      <c r="EG237" s="111"/>
      <c r="EH237" s="111"/>
      <c r="EI237" s="111"/>
      <c r="EJ237" s="111"/>
      <c r="EK237" s="111"/>
      <c r="EL237" s="111"/>
      <c r="EM237" s="111"/>
      <c r="EN237" s="111"/>
      <c r="EO237" s="111"/>
      <c r="EP237" s="111"/>
      <c r="EQ237" s="111"/>
      <c r="ER237" s="111"/>
      <c r="ES237" s="111"/>
      <c r="ET237" s="111"/>
      <c r="EU237" s="111"/>
      <c r="EV237" s="111"/>
      <c r="EW237" s="111"/>
      <c r="EX237" s="111"/>
      <c r="EY237" s="111"/>
      <c r="EZ237" s="111"/>
      <c r="FA237" s="111"/>
      <c r="FB237" s="111"/>
      <c r="FC237" s="111"/>
      <c r="FD237" s="111"/>
      <c r="FE237" s="111"/>
      <c r="FF237" s="111"/>
      <c r="FG237" s="111"/>
      <c r="FH237" s="111"/>
      <c r="FI237" s="111"/>
      <c r="FJ237" s="111"/>
      <c r="FK237" s="111"/>
      <c r="FL237" s="111"/>
      <c r="FM237" s="111"/>
      <c r="FN237" s="111"/>
      <c r="FO237" s="111"/>
      <c r="FP237" s="111"/>
      <c r="FQ237" s="111"/>
      <c r="FR237" s="111"/>
      <c r="FS237" s="111"/>
      <c r="FT237" s="111"/>
      <c r="FU237" s="111"/>
      <c r="FV237" s="111"/>
      <c r="FW237" s="111"/>
      <c r="FX237" s="111"/>
      <c r="FY237" s="111"/>
      <c r="FZ237" s="111"/>
      <c r="GA237" s="111"/>
      <c r="GB237" s="111"/>
      <c r="GC237" s="111"/>
      <c r="GD237" s="111"/>
      <c r="GE237" s="111"/>
      <c r="GF237" s="111"/>
      <c r="GG237" s="111"/>
      <c r="GH237" s="111"/>
      <c r="GI237" s="111"/>
      <c r="GJ237" s="111"/>
      <c r="GK237" s="111"/>
      <c r="GL237" s="111"/>
      <c r="GM237" s="111"/>
      <c r="GN237" s="111"/>
      <c r="GO237" s="111"/>
      <c r="GP237" s="111"/>
      <c r="GQ237" s="111"/>
      <c r="GR237" s="111"/>
      <c r="GS237" s="111"/>
      <c r="GT237" s="111"/>
      <c r="GU237" s="111"/>
      <c r="GV237" s="111"/>
      <c r="GW237" s="111"/>
      <c r="GX237" s="111"/>
      <c r="GY237" s="111"/>
      <c r="GZ237" s="111"/>
      <c r="HA237" s="111"/>
      <c r="HB237" s="111"/>
      <c r="HC237" s="111"/>
      <c r="HD237" s="111"/>
      <c r="HE237" s="111"/>
      <c r="HF237" s="111"/>
      <c r="HG237" s="111"/>
      <c r="HH237" s="111"/>
      <c r="HI237" s="111"/>
      <c r="HJ237" s="111"/>
      <c r="HK237" s="111"/>
      <c r="HL237" s="111"/>
      <c r="HM237" s="111"/>
      <c r="HN237" s="111"/>
      <c r="HO237" s="111"/>
      <c r="HP237" s="111"/>
      <c r="HQ237" s="111"/>
      <c r="HR237" s="111"/>
      <c r="HS237" s="111"/>
      <c r="HT237" s="111"/>
      <c r="HU237" s="111"/>
      <c r="HV237" s="111"/>
      <c r="HW237" s="111"/>
      <c r="HX237" s="111"/>
      <c r="HY237" s="111"/>
      <c r="HZ237" s="111"/>
      <c r="IA237" s="111"/>
      <c r="IB237" s="111"/>
      <c r="IC237" s="111"/>
      <c r="ID237" s="111"/>
      <c r="IE237" s="111"/>
      <c r="IF237" s="111"/>
      <c r="IG237" s="111"/>
      <c r="IH237" s="111"/>
      <c r="II237" s="111"/>
      <c r="IJ237" s="111"/>
      <c r="IK237" s="111"/>
      <c r="IL237" s="111"/>
      <c r="IM237" s="111"/>
      <c r="IN237" s="111"/>
      <c r="IO237" s="111"/>
      <c r="IP237" s="111"/>
      <c r="IQ237" s="111"/>
      <c r="IR237" s="111"/>
      <c r="IS237" s="111"/>
      <c r="IT237" s="111"/>
      <c r="IU237" s="111"/>
      <c r="IV237" s="111"/>
      <c r="IW237" s="111"/>
      <c r="IX237" s="111"/>
      <c r="IY237" s="111"/>
      <c r="IZ237" s="111"/>
      <c r="JA237" s="111"/>
      <c r="JB237" s="111"/>
      <c r="JC237" s="111"/>
      <c r="JD237" s="111"/>
      <c r="JE237" s="111"/>
      <c r="JF237" s="111"/>
      <c r="JG237" s="111"/>
      <c r="JH237" s="111"/>
      <c r="JI237" s="111"/>
      <c r="JJ237" s="111"/>
      <c r="JK237" s="111"/>
      <c r="JL237" s="111"/>
      <c r="JM237" s="111"/>
      <c r="JN237" s="111"/>
      <c r="JO237" s="111"/>
      <c r="JP237" s="111"/>
      <c r="JQ237" s="111"/>
      <c r="JR237" s="111"/>
      <c r="JS237" s="111"/>
      <c r="JT237" s="111"/>
      <c r="JU237" s="111"/>
      <c r="JV237" s="111"/>
      <c r="JW237" s="111"/>
      <c r="JX237" s="111"/>
      <c r="JY237" s="111"/>
      <c r="JZ237" s="111"/>
      <c r="KA237" s="111"/>
      <c r="KB237" s="111"/>
      <c r="KC237" s="111"/>
      <c r="KD237" s="111"/>
      <c r="KE237" s="111"/>
      <c r="KF237" s="111"/>
      <c r="KG237" s="111"/>
      <c r="KH237" s="111"/>
      <c r="KI237" s="111"/>
      <c r="KJ237" s="111"/>
      <c r="KK237" s="111"/>
      <c r="KL237" s="111"/>
      <c r="KM237" s="111"/>
      <c r="KN237" s="111"/>
      <c r="KO237" s="111"/>
      <c r="KP237" s="111"/>
      <c r="KQ237" s="111"/>
      <c r="KR237" s="111"/>
      <c r="KS237" s="111"/>
      <c r="KT237" s="111"/>
      <c r="KU237" s="111"/>
      <c r="KV237" s="111"/>
      <c r="KW237" s="111"/>
      <c r="KX237" s="111"/>
      <c r="KY237" s="111"/>
      <c r="KZ237" s="111"/>
      <c r="LA237" s="111"/>
      <c r="LB237" s="111"/>
      <c r="LC237" s="111"/>
      <c r="LD237" s="111"/>
      <c r="LE237" s="111"/>
      <c r="LF237" s="111"/>
      <c r="LG237" s="111"/>
      <c r="LH237" s="111"/>
      <c r="LI237" s="111"/>
      <c r="LJ237" s="111"/>
      <c r="LK237" s="111"/>
      <c r="LL237" s="111"/>
      <c r="LM237" s="111"/>
      <c r="LN237" s="111"/>
      <c r="LO237" s="111"/>
      <c r="LP237" s="111"/>
      <c r="LQ237" s="111"/>
      <c r="LR237" s="111"/>
      <c r="LS237" s="111"/>
      <c r="LT237" s="111"/>
      <c r="LU237" s="111"/>
      <c r="LV237" s="111"/>
      <c r="LW237" s="111"/>
      <c r="LX237" s="111"/>
      <c r="LY237" s="111"/>
      <c r="LZ237" s="111"/>
      <c r="MA237" s="111"/>
      <c r="MB237" s="111"/>
      <c r="MC237" s="111"/>
      <c r="MD237" s="111"/>
      <c r="ME237" s="111"/>
      <c r="MF237" s="111"/>
      <c r="MG237" s="111"/>
      <c r="MH237" s="111"/>
      <c r="MI237" s="111"/>
      <c r="MJ237" s="111"/>
      <c r="MK237" s="111"/>
      <c r="ML237" s="111"/>
      <c r="MM237" s="111"/>
      <c r="MN237" s="111"/>
      <c r="MO237" s="111"/>
      <c r="MP237" s="111"/>
      <c r="MQ237" s="111"/>
      <c r="MR237" s="111"/>
      <c r="MS237" s="111"/>
      <c r="MT237" s="111"/>
      <c r="MU237" s="111"/>
      <c r="MV237" s="111"/>
      <c r="MW237" s="111"/>
      <c r="MX237" s="111"/>
      <c r="MY237" s="111"/>
      <c r="MZ237" s="111"/>
      <c r="NA237" s="111"/>
      <c r="NB237" s="111"/>
      <c r="NC237" s="111"/>
      <c r="ND237" s="111"/>
      <c r="NE237" s="111"/>
      <c r="NF237" s="111"/>
      <c r="NG237" s="111"/>
      <c r="NH237" s="111"/>
      <c r="NI237" s="111"/>
      <c r="NJ237" s="111"/>
      <c r="NK237" s="111"/>
      <c r="NL237" s="111"/>
      <c r="NM237" s="111"/>
      <c r="NN237" s="111"/>
      <c r="NO237" s="111"/>
      <c r="NP237" s="111"/>
      <c r="NQ237" s="111"/>
      <c r="NR237" s="111"/>
      <c r="NS237" s="111"/>
      <c r="NT237" s="111"/>
      <c r="NU237" s="111"/>
      <c r="NV237" s="111"/>
      <c r="NW237" s="111"/>
      <c r="NX237" s="111"/>
      <c r="NY237" s="111"/>
      <c r="NZ237" s="111"/>
      <c r="OA237" s="111"/>
      <c r="OB237" s="111"/>
      <c r="OC237" s="111"/>
      <c r="OD237" s="111"/>
      <c r="OE237" s="111"/>
      <c r="OF237" s="111"/>
      <c r="OG237" s="111"/>
      <c r="OH237" s="111"/>
      <c r="OI237" s="111"/>
      <c r="OJ237" s="111"/>
      <c r="OK237" s="111"/>
      <c r="OL237" s="111"/>
      <c r="OM237" s="111"/>
      <c r="ON237" s="111"/>
      <c r="OO237" s="111"/>
      <c r="OP237" s="111"/>
      <c r="OQ237" s="111"/>
      <c r="OR237" s="111"/>
      <c r="OS237" s="111"/>
      <c r="OT237" s="111"/>
      <c r="OU237" s="111"/>
      <c r="OV237" s="111"/>
      <c r="OW237" s="111"/>
      <c r="OX237" s="111"/>
      <c r="OY237" s="111"/>
      <c r="OZ237" s="111"/>
      <c r="PA237" s="111"/>
      <c r="PB237" s="111"/>
      <c r="PC237" s="111"/>
      <c r="PD237" s="111"/>
      <c r="PE237" s="111"/>
      <c r="PF237" s="111"/>
      <c r="PG237" s="111"/>
      <c r="PH237" s="111"/>
      <c r="PI237" s="111"/>
      <c r="PJ237" s="111"/>
      <c r="PK237" s="111"/>
      <c r="PL237" s="111"/>
      <c r="PM237" s="111"/>
      <c r="PN237" s="111"/>
      <c r="PO237" s="111"/>
      <c r="PP237" s="111"/>
      <c r="PQ237" s="111"/>
      <c r="PR237" s="111"/>
      <c r="PS237" s="111"/>
      <c r="PT237" s="111"/>
      <c r="PU237" s="111"/>
      <c r="PV237" s="111"/>
      <c r="PW237" s="111"/>
      <c r="PX237" s="111"/>
      <c r="PY237" s="111"/>
      <c r="PZ237" s="111"/>
      <c r="QA237" s="111"/>
      <c r="QB237" s="111"/>
      <c r="QC237" s="111"/>
      <c r="QD237" s="111"/>
      <c r="QE237" s="111"/>
      <c r="QF237" s="111"/>
      <c r="QG237" s="111"/>
      <c r="QH237" s="111"/>
      <c r="QI237" s="111"/>
      <c r="QJ237" s="111"/>
      <c r="QK237" s="111"/>
      <c r="QL237" s="111"/>
      <c r="QM237" s="111"/>
      <c r="QN237" s="111"/>
      <c r="QO237" s="111"/>
      <c r="QP237" s="111"/>
      <c r="QQ237" s="111"/>
      <c r="QR237" s="111"/>
      <c r="QS237" s="111"/>
      <c r="QT237" s="111"/>
      <c r="QU237" s="111"/>
      <c r="QV237" s="111"/>
      <c r="QW237" s="111"/>
      <c r="QX237" s="111"/>
      <c r="QY237" s="111"/>
      <c r="QZ237" s="111"/>
      <c r="RA237" s="111"/>
      <c r="RB237" s="111"/>
      <c r="RC237" s="111"/>
      <c r="RD237" s="111"/>
      <c r="RE237" s="111"/>
      <c r="RF237" s="111"/>
      <c r="RG237" s="111"/>
      <c r="RH237" s="111"/>
      <c r="RI237" s="111"/>
      <c r="RJ237" s="111"/>
      <c r="RK237" s="111"/>
      <c r="RL237" s="111"/>
      <c r="RM237" s="111"/>
      <c r="RN237" s="111"/>
      <c r="RO237" s="111"/>
      <c r="RP237" s="111"/>
      <c r="RQ237" s="111"/>
      <c r="RR237" s="111"/>
      <c r="RS237" s="111"/>
      <c r="RT237" s="111"/>
      <c r="RU237" s="111"/>
      <c r="RV237" s="111"/>
      <c r="RW237" s="111"/>
      <c r="RX237" s="111"/>
      <c r="RY237" s="111"/>
      <c r="RZ237" s="111"/>
      <c r="SA237" s="111"/>
      <c r="SB237" s="111"/>
      <c r="SC237" s="111"/>
      <c r="SD237" s="111"/>
      <c r="SE237" s="111"/>
      <c r="SF237" s="111"/>
      <c r="SG237" s="111"/>
      <c r="SH237" s="111"/>
      <c r="SI237" s="111"/>
      <c r="SJ237" s="111"/>
      <c r="SK237" s="111"/>
      <c r="SL237" s="111"/>
      <c r="SM237" s="111"/>
      <c r="SN237" s="111"/>
      <c r="SO237" s="111"/>
      <c r="SP237" s="111"/>
      <c r="SQ237" s="111"/>
      <c r="SR237" s="111"/>
      <c r="SS237" s="111"/>
      <c r="ST237" s="111"/>
      <c r="SU237" s="111"/>
      <c r="SV237" s="111"/>
      <c r="SW237" s="111"/>
      <c r="SX237" s="111"/>
      <c r="SY237" s="111"/>
      <c r="SZ237" s="111"/>
      <c r="TA237" s="111"/>
      <c r="TB237" s="111"/>
      <c r="TC237" s="111"/>
      <c r="TD237" s="111"/>
      <c r="TE237" s="111"/>
      <c r="TF237" s="111"/>
      <c r="TG237" s="111"/>
      <c r="TH237" s="111"/>
      <c r="TI237" s="111"/>
      <c r="TJ237" s="111"/>
      <c r="TK237" s="111"/>
      <c r="TL237" s="111"/>
      <c r="TM237" s="111"/>
      <c r="TN237" s="111"/>
      <c r="TO237" s="111"/>
      <c r="TP237" s="111"/>
      <c r="TQ237" s="111"/>
      <c r="TR237" s="111"/>
      <c r="TS237" s="111"/>
      <c r="TT237" s="111"/>
      <c r="TU237" s="111"/>
      <c r="TV237" s="111"/>
      <c r="TW237" s="111"/>
      <c r="TX237" s="111"/>
      <c r="TY237" s="111"/>
      <c r="TZ237" s="111"/>
      <c r="UA237" s="111"/>
      <c r="UB237" s="111"/>
      <c r="UC237" s="111"/>
      <c r="UD237" s="111"/>
      <c r="UE237" s="111"/>
      <c r="UF237" s="111"/>
      <c r="UG237" s="111"/>
      <c r="UH237" s="111"/>
      <c r="UI237" s="111"/>
      <c r="UJ237" s="111"/>
      <c r="UK237" s="111"/>
      <c r="UL237" s="111"/>
      <c r="UM237" s="111"/>
      <c r="UN237" s="111"/>
      <c r="UO237" s="111"/>
      <c r="UP237" s="111"/>
      <c r="UQ237" s="111"/>
      <c r="UR237" s="111"/>
      <c r="US237" s="111"/>
      <c r="UT237" s="111"/>
      <c r="UU237" s="111"/>
      <c r="UV237" s="111"/>
      <c r="UW237" s="111"/>
      <c r="UX237" s="111"/>
      <c r="UY237" s="111"/>
      <c r="UZ237" s="111"/>
      <c r="VA237" s="111"/>
      <c r="VB237" s="111"/>
      <c r="VC237" s="111"/>
      <c r="VD237" s="111"/>
      <c r="VE237" s="111"/>
      <c r="VF237" s="111"/>
      <c r="VG237" s="111"/>
      <c r="VH237" s="111"/>
      <c r="VI237" s="111"/>
      <c r="VJ237" s="111"/>
      <c r="VK237" s="111"/>
      <c r="VL237" s="111"/>
      <c r="VM237" s="111"/>
      <c r="VN237" s="111"/>
      <c r="VO237" s="111"/>
      <c r="VP237" s="111"/>
      <c r="VQ237" s="111"/>
      <c r="VR237" s="111"/>
      <c r="VS237" s="111"/>
      <c r="VT237" s="111"/>
      <c r="VU237" s="111"/>
      <c r="VV237" s="111"/>
      <c r="VW237" s="111"/>
      <c r="VX237" s="111"/>
      <c r="VY237" s="111"/>
      <c r="VZ237" s="111"/>
      <c r="WA237" s="111"/>
      <c r="WB237" s="111"/>
      <c r="WC237" s="111"/>
      <c r="WD237" s="111"/>
      <c r="WE237" s="111"/>
      <c r="WF237" s="111"/>
      <c r="WG237" s="111"/>
      <c r="WH237" s="111"/>
      <c r="WI237" s="111"/>
      <c r="WJ237" s="111"/>
      <c r="WK237" s="111"/>
      <c r="WL237" s="111"/>
      <c r="WM237" s="111"/>
      <c r="WN237" s="111"/>
      <c r="WO237" s="111"/>
      <c r="WP237" s="111"/>
      <c r="WQ237" s="111"/>
      <c r="WR237" s="111"/>
      <c r="WS237" s="111"/>
      <c r="WT237" s="111"/>
      <c r="WU237" s="111"/>
      <c r="WV237" s="111"/>
      <c r="WW237" s="111"/>
      <c r="WX237" s="111"/>
      <c r="WY237" s="111"/>
      <c r="WZ237" s="111"/>
      <c r="XA237" s="111"/>
      <c r="XB237" s="111"/>
      <c r="XC237" s="111"/>
      <c r="XD237" s="111"/>
      <c r="XE237" s="111"/>
      <c r="XF237" s="111"/>
      <c r="XG237" s="111"/>
      <c r="XH237" s="111"/>
      <c r="XI237" s="111"/>
      <c r="XJ237" s="111"/>
      <c r="XK237" s="111"/>
      <c r="XL237" s="111"/>
      <c r="XM237" s="111"/>
      <c r="XN237" s="111"/>
      <c r="XO237" s="111"/>
      <c r="XP237" s="111"/>
      <c r="XQ237" s="111"/>
      <c r="XR237" s="111"/>
      <c r="XS237" s="111"/>
      <c r="XT237" s="111"/>
      <c r="XU237" s="111"/>
      <c r="XV237" s="111"/>
      <c r="XW237" s="111"/>
      <c r="XX237" s="111"/>
      <c r="XY237" s="111"/>
      <c r="XZ237" s="111"/>
      <c r="YA237" s="111"/>
      <c r="YB237" s="111"/>
      <c r="YC237" s="111"/>
      <c r="YD237" s="111"/>
      <c r="YE237" s="111"/>
      <c r="YF237" s="111"/>
      <c r="YG237" s="111"/>
      <c r="YH237" s="111"/>
      <c r="YI237" s="111"/>
      <c r="YJ237" s="111"/>
      <c r="YK237" s="111"/>
      <c r="YL237" s="111"/>
      <c r="YM237" s="111"/>
      <c r="YN237" s="111"/>
      <c r="YO237" s="111"/>
      <c r="YP237" s="111"/>
      <c r="YQ237" s="111"/>
      <c r="YR237" s="111"/>
      <c r="YS237" s="111"/>
      <c r="YT237" s="111"/>
      <c r="YU237" s="111"/>
      <c r="YV237" s="111"/>
      <c r="YW237" s="111"/>
      <c r="YX237" s="111"/>
      <c r="YY237" s="111"/>
      <c r="YZ237" s="111"/>
      <c r="ZA237" s="111"/>
      <c r="ZB237" s="111"/>
      <c r="ZC237" s="111"/>
      <c r="ZD237" s="111"/>
      <c r="ZE237" s="111"/>
      <c r="ZF237" s="111"/>
      <c r="ZG237" s="111"/>
      <c r="ZH237" s="111"/>
      <c r="ZI237" s="111"/>
      <c r="ZJ237" s="111"/>
      <c r="ZK237" s="111"/>
      <c r="ZL237" s="111"/>
      <c r="ZM237" s="111"/>
      <c r="ZN237" s="111"/>
      <c r="ZO237" s="111"/>
      <c r="ZP237" s="111"/>
      <c r="ZQ237" s="111"/>
      <c r="ZR237" s="111"/>
      <c r="ZS237" s="111"/>
      <c r="ZT237" s="111"/>
      <c r="ZU237" s="111"/>
      <c r="ZV237" s="111"/>
      <c r="ZW237" s="111"/>
      <c r="ZX237" s="111"/>
      <c r="ZY237" s="111"/>
      <c r="ZZ237" s="111"/>
      <c r="AAA237" s="111"/>
      <c r="AAB237" s="111"/>
      <c r="AAC237" s="111"/>
      <c r="AAD237" s="111"/>
      <c r="AAE237" s="111"/>
      <c r="AAF237" s="111"/>
      <c r="AAG237" s="111"/>
      <c r="AAH237" s="111"/>
      <c r="AAI237" s="111"/>
      <c r="AAJ237" s="111"/>
      <c r="AAK237" s="111"/>
      <c r="AAL237" s="111"/>
      <c r="AAM237" s="111"/>
      <c r="AAN237" s="111"/>
      <c r="AAO237" s="111"/>
      <c r="AAP237" s="111"/>
      <c r="AAQ237" s="111"/>
      <c r="AAR237" s="111"/>
      <c r="AAS237" s="111"/>
      <c r="AAT237" s="111"/>
      <c r="AAU237" s="111"/>
      <c r="AAV237" s="111"/>
      <c r="AAW237" s="111"/>
      <c r="AAX237" s="111"/>
      <c r="AAY237" s="111"/>
      <c r="AAZ237" s="111"/>
      <c r="ABA237" s="111"/>
      <c r="ABB237" s="111"/>
      <c r="ABC237" s="111"/>
      <c r="ABD237" s="111"/>
      <c r="ABE237" s="111"/>
      <c r="ABF237" s="111"/>
      <c r="ABG237" s="111"/>
      <c r="ABH237" s="111"/>
      <c r="ABI237" s="111"/>
      <c r="ABJ237" s="111"/>
      <c r="ABK237" s="111"/>
      <c r="ABL237" s="111"/>
      <c r="ABM237" s="111"/>
      <c r="ABN237" s="111"/>
      <c r="ABO237" s="111"/>
      <c r="ABP237" s="111"/>
      <c r="ABQ237" s="111"/>
      <c r="ABR237" s="111"/>
      <c r="ABS237" s="111"/>
      <c r="ABT237" s="111"/>
      <c r="ABU237" s="111"/>
      <c r="ABV237" s="111"/>
      <c r="ABW237" s="111"/>
      <c r="ABX237" s="111"/>
      <c r="ABY237" s="111"/>
      <c r="ABZ237" s="111"/>
      <c r="ACA237" s="111"/>
      <c r="ACB237" s="111"/>
      <c r="ACC237" s="111"/>
      <c r="ACD237" s="111"/>
      <c r="ACE237" s="111"/>
      <c r="ACF237" s="111"/>
      <c r="ACG237" s="111"/>
      <c r="ACH237" s="111"/>
      <c r="ACI237" s="111"/>
      <c r="ACJ237" s="111"/>
      <c r="ACK237" s="111"/>
      <c r="ACL237" s="111"/>
      <c r="ACM237" s="111"/>
      <c r="ACN237" s="111"/>
      <c r="ACO237" s="111"/>
      <c r="ACP237" s="111"/>
      <c r="ACQ237" s="111"/>
      <c r="ACR237" s="111"/>
      <c r="ACS237" s="111"/>
      <c r="ACT237" s="111"/>
      <c r="ACU237" s="111"/>
      <c r="ACV237" s="111"/>
      <c r="ACW237" s="111"/>
      <c r="ACX237" s="111"/>
      <c r="ACY237" s="111"/>
      <c r="ACZ237" s="111"/>
      <c r="ADA237" s="111"/>
      <c r="ADB237" s="111"/>
      <c r="ADC237" s="111"/>
      <c r="ADD237" s="111"/>
      <c r="ADE237" s="111"/>
      <c r="ADF237" s="111"/>
      <c r="ADG237" s="111"/>
      <c r="ADH237" s="111"/>
      <c r="ADI237" s="111"/>
      <c r="ADJ237" s="111"/>
      <c r="ADK237" s="111"/>
      <c r="ADL237" s="111"/>
      <c r="ADM237" s="111"/>
      <c r="ADN237" s="111"/>
      <c r="ADO237" s="111"/>
      <c r="ADP237" s="111"/>
      <c r="ADQ237" s="111"/>
      <c r="ADR237" s="111"/>
      <c r="ADS237" s="111"/>
      <c r="ADT237" s="111"/>
      <c r="ADU237" s="111"/>
      <c r="ADV237" s="111"/>
      <c r="ADW237" s="111"/>
      <c r="ADX237" s="111"/>
      <c r="ADY237" s="111"/>
      <c r="ADZ237" s="111"/>
      <c r="AEA237" s="111"/>
      <c r="AEB237" s="111"/>
      <c r="AEC237" s="111"/>
      <c r="AED237" s="111"/>
      <c r="AEE237" s="111"/>
      <c r="AEF237" s="111"/>
      <c r="AEG237" s="111"/>
      <c r="AEH237" s="111"/>
      <c r="AEI237" s="111"/>
      <c r="AEJ237" s="111"/>
      <c r="AEK237" s="111"/>
      <c r="AEL237" s="111"/>
      <c r="AEM237" s="111"/>
      <c r="AEN237" s="111"/>
      <c r="AEO237" s="111"/>
      <c r="AEP237" s="111"/>
      <c r="AEQ237" s="111"/>
      <c r="AER237" s="111"/>
      <c r="AES237" s="111"/>
      <c r="AET237" s="111"/>
      <c r="AEU237" s="111"/>
      <c r="AEV237" s="111"/>
      <c r="AEW237" s="111"/>
      <c r="AEX237" s="111"/>
      <c r="AEY237" s="111"/>
      <c r="AEZ237" s="111"/>
      <c r="AFA237" s="111"/>
      <c r="AFB237" s="111"/>
      <c r="AFC237" s="111"/>
      <c r="AFD237" s="111"/>
      <c r="AFE237" s="111"/>
      <c r="AFF237" s="111"/>
      <c r="AFG237" s="111"/>
      <c r="AFH237" s="111"/>
      <c r="AFI237" s="111"/>
      <c r="AFJ237" s="111"/>
      <c r="AFK237" s="111"/>
      <c r="AFL237" s="111"/>
      <c r="AFM237" s="111"/>
      <c r="AFN237" s="111"/>
      <c r="AFO237" s="111"/>
      <c r="AFP237" s="111"/>
      <c r="AFQ237" s="111"/>
      <c r="AFR237" s="111"/>
      <c r="AFS237" s="111"/>
      <c r="AFT237" s="111"/>
      <c r="AFU237" s="111"/>
      <c r="AFV237" s="111"/>
      <c r="AFW237" s="111"/>
      <c r="AFX237" s="111"/>
      <c r="AFY237" s="111"/>
      <c r="AFZ237" s="111"/>
      <c r="AGA237" s="111"/>
      <c r="AGB237" s="111"/>
      <c r="AGC237" s="111"/>
      <c r="AGD237" s="111"/>
      <c r="AGE237" s="111"/>
      <c r="AGF237" s="111"/>
      <c r="AGG237" s="111"/>
      <c r="AGH237" s="111"/>
      <c r="AGI237" s="111"/>
      <c r="AGJ237" s="111"/>
      <c r="AGK237" s="111"/>
      <c r="AGL237" s="111"/>
      <c r="AGM237" s="111"/>
      <c r="AGN237" s="111"/>
      <c r="AGO237" s="111"/>
      <c r="AGP237" s="111"/>
      <c r="AGQ237" s="111"/>
      <c r="AGR237" s="111"/>
      <c r="AGS237" s="111"/>
      <c r="AGT237" s="111"/>
      <c r="AGU237" s="111"/>
      <c r="AGV237" s="111"/>
      <c r="AGW237" s="111"/>
      <c r="AGX237" s="111"/>
      <c r="AGY237" s="111"/>
      <c r="AGZ237" s="111"/>
      <c r="AHA237" s="111"/>
      <c r="AHB237" s="111"/>
      <c r="AHC237" s="111"/>
      <c r="AHD237" s="111"/>
      <c r="AHE237" s="111"/>
      <c r="AHF237" s="111"/>
      <c r="AHG237" s="111"/>
      <c r="AHH237" s="111"/>
      <c r="AHI237" s="111"/>
      <c r="AHJ237" s="111"/>
      <c r="AHK237" s="111"/>
      <c r="AHL237" s="111"/>
      <c r="AHM237" s="111"/>
      <c r="AHN237" s="111"/>
      <c r="AHO237" s="111"/>
      <c r="AHP237" s="111"/>
      <c r="AHQ237" s="111"/>
      <c r="AHR237" s="111"/>
      <c r="AHS237" s="111"/>
      <c r="AHT237" s="111"/>
      <c r="AHU237" s="111"/>
      <c r="AHV237" s="111"/>
      <c r="AHW237" s="111"/>
      <c r="AHX237" s="111"/>
      <c r="AHY237" s="111"/>
      <c r="AHZ237" s="111"/>
      <c r="AIA237" s="111"/>
      <c r="AIB237" s="111"/>
      <c r="AIC237" s="111"/>
      <c r="AID237" s="111"/>
      <c r="AIE237" s="111"/>
      <c r="AIF237" s="111"/>
      <c r="AIG237" s="111"/>
      <c r="AIH237" s="111"/>
      <c r="AII237" s="111"/>
      <c r="AIJ237" s="111"/>
      <c r="AIK237" s="111"/>
      <c r="AIL237" s="111"/>
      <c r="AIM237" s="111"/>
      <c r="AIN237" s="111"/>
      <c r="AIO237" s="111"/>
      <c r="AIP237" s="111"/>
      <c r="AIQ237" s="111"/>
      <c r="AIR237" s="111"/>
      <c r="AIS237" s="111"/>
      <c r="AIT237" s="111"/>
      <c r="AIU237" s="111"/>
      <c r="AIV237" s="111"/>
      <c r="AIW237" s="111"/>
      <c r="AIX237" s="111"/>
      <c r="AIY237" s="111"/>
      <c r="AIZ237" s="111"/>
      <c r="AJA237" s="111"/>
      <c r="AJB237" s="111"/>
      <c r="AJC237" s="111"/>
      <c r="AJD237" s="111"/>
      <c r="AJE237" s="111"/>
      <c r="AJF237" s="111"/>
      <c r="AJG237" s="111"/>
      <c r="AJH237" s="111"/>
      <c r="AJI237" s="111"/>
      <c r="AJJ237" s="111"/>
      <c r="AJK237" s="111"/>
      <c r="AJL237" s="111"/>
      <c r="AJM237" s="111"/>
      <c r="AJN237" s="111"/>
      <c r="AJO237" s="111"/>
      <c r="AJP237" s="111"/>
      <c r="AJQ237" s="111"/>
      <c r="AJR237" s="111"/>
      <c r="AJS237" s="111"/>
      <c r="AJT237" s="111"/>
      <c r="AJU237" s="111"/>
      <c r="AJV237" s="111"/>
      <c r="AJW237" s="111"/>
      <c r="AJX237" s="111"/>
      <c r="AJY237" s="111"/>
      <c r="AJZ237" s="111"/>
      <c r="AKA237" s="111"/>
      <c r="AKB237" s="111"/>
      <c r="AKC237" s="111"/>
      <c r="AKD237" s="111"/>
      <c r="AKE237" s="111"/>
      <c r="AKF237" s="111"/>
      <c r="AKG237" s="111"/>
      <c r="AKH237" s="111"/>
      <c r="AKI237" s="111"/>
      <c r="AKJ237" s="111"/>
      <c r="AKK237" s="111"/>
      <c r="AKL237" s="111"/>
      <c r="AKM237" s="111"/>
      <c r="AKN237" s="111"/>
      <c r="AKO237" s="111"/>
      <c r="AKP237" s="111"/>
      <c r="AKQ237" s="111"/>
      <c r="AKR237" s="111"/>
      <c r="AKS237" s="111"/>
      <c r="AKT237" s="111"/>
      <c r="AKU237" s="111"/>
      <c r="AKV237" s="111"/>
      <c r="AKW237" s="111"/>
      <c r="AKX237" s="111"/>
      <c r="AKY237" s="111"/>
      <c r="AKZ237" s="111"/>
      <c r="ALA237" s="111"/>
      <c r="ALB237" s="111"/>
      <c r="ALC237" s="111"/>
      <c r="ALD237" s="111"/>
      <c r="ALE237" s="111"/>
      <c r="ALF237" s="111"/>
      <c r="ALG237" s="111"/>
      <c r="ALH237" s="111"/>
      <c r="ALI237" s="111"/>
      <c r="ALJ237" s="111"/>
      <c r="ALK237" s="111"/>
      <c r="ALL237" s="111"/>
      <c r="ALM237" s="111"/>
      <c r="ALN237" s="111"/>
      <c r="ALO237" s="111"/>
      <c r="ALP237" s="111"/>
      <c r="ALQ237" s="111"/>
      <c r="ALR237" s="111"/>
      <c r="ALS237" s="111"/>
      <c r="ALT237" s="111"/>
      <c r="ALU237" s="111"/>
      <c r="ALV237" s="111"/>
      <c r="ALW237" s="111"/>
      <c r="ALX237" s="111"/>
      <c r="ALY237" s="111"/>
      <c r="ALZ237" s="111"/>
      <c r="AMA237" s="111"/>
      <c r="AMB237" s="111"/>
      <c r="AMC237" s="111"/>
      <c r="AMD237" s="111"/>
      <c r="AME237" s="111"/>
      <c r="AMF237" s="111"/>
      <c r="AMG237" s="111"/>
      <c r="AMH237" s="111"/>
      <c r="AMI237" s="111"/>
      <c r="AMJ237" s="111"/>
      <c r="AMK237" s="111"/>
      <c r="AML237" s="111"/>
      <c r="AMM237" s="111"/>
      <c r="AMN237" s="111"/>
      <c r="AMO237" s="111"/>
      <c r="AMP237" s="111"/>
      <c r="AMQ237" s="111"/>
      <c r="AMR237" s="111"/>
      <c r="AMS237" s="111"/>
      <c r="AMT237" s="111"/>
      <c r="AMU237" s="111"/>
      <c r="AMV237" s="111"/>
      <c r="AMW237" s="111"/>
      <c r="AMX237" s="111"/>
      <c r="AMY237" s="111"/>
      <c r="AMZ237" s="111"/>
      <c r="ANA237" s="111"/>
      <c r="ANB237" s="111"/>
      <c r="ANC237" s="111"/>
      <c r="AND237" s="111"/>
      <c r="ANE237" s="111"/>
      <c r="ANF237" s="111"/>
      <c r="ANG237" s="111"/>
      <c r="ANH237" s="111"/>
      <c r="ANI237" s="111"/>
      <c r="ANJ237" s="111"/>
      <c r="ANK237" s="111"/>
      <c r="ANL237" s="111"/>
      <c r="ANM237" s="111"/>
      <c r="ANN237" s="111"/>
      <c r="ANO237" s="111"/>
      <c r="ANP237" s="111"/>
      <c r="ANQ237" s="111"/>
      <c r="ANR237" s="111"/>
      <c r="ANS237" s="111"/>
      <c r="ANT237" s="111"/>
      <c r="ANU237" s="111"/>
      <c r="ANV237" s="111"/>
      <c r="ANW237" s="111"/>
      <c r="ANX237" s="111"/>
      <c r="ANY237" s="111"/>
      <c r="ANZ237" s="111"/>
      <c r="AOA237" s="111"/>
      <c r="AOB237" s="111"/>
      <c r="AOC237" s="111"/>
      <c r="AOD237" s="111"/>
      <c r="AOE237" s="111"/>
      <c r="AOF237" s="111"/>
      <c r="AOG237" s="111"/>
      <c r="AOH237" s="111"/>
      <c r="AOI237" s="111"/>
      <c r="AOJ237" s="111"/>
      <c r="AOK237" s="111"/>
      <c r="AOL237" s="111"/>
      <c r="AOM237" s="111"/>
      <c r="AON237" s="111"/>
      <c r="AOO237" s="111"/>
      <c r="AOP237" s="111"/>
      <c r="AOQ237" s="111"/>
      <c r="AOR237" s="111"/>
      <c r="AOS237" s="111"/>
      <c r="AOT237" s="111"/>
      <c r="AOU237" s="111"/>
      <c r="AOV237" s="111"/>
      <c r="AOW237" s="111"/>
      <c r="AOX237" s="111"/>
      <c r="AOY237" s="111"/>
      <c r="AOZ237" s="111"/>
      <c r="APA237" s="111"/>
      <c r="APB237" s="111"/>
      <c r="APC237" s="111"/>
      <c r="APD237" s="111"/>
      <c r="APE237" s="111"/>
      <c r="APF237" s="111"/>
      <c r="APG237" s="111"/>
      <c r="APH237" s="111"/>
      <c r="API237" s="111"/>
      <c r="APJ237" s="111"/>
      <c r="APK237" s="111"/>
      <c r="APL237" s="111"/>
      <c r="APM237" s="111"/>
      <c r="APN237" s="111"/>
      <c r="APO237" s="111"/>
      <c r="APP237" s="111"/>
      <c r="APQ237" s="111"/>
      <c r="APR237" s="111"/>
      <c r="APS237" s="111"/>
      <c r="APT237" s="111"/>
      <c r="APU237" s="111"/>
      <c r="APV237" s="111"/>
      <c r="APW237" s="111"/>
      <c r="APX237" s="111"/>
      <c r="APY237" s="111"/>
      <c r="APZ237" s="111"/>
      <c r="AQA237" s="111"/>
      <c r="AQB237" s="111"/>
      <c r="AQC237" s="111"/>
      <c r="AQD237" s="111"/>
      <c r="AQE237" s="111"/>
      <c r="AQF237" s="111"/>
      <c r="AQG237" s="111"/>
      <c r="AQH237" s="111"/>
      <c r="AQI237" s="111"/>
      <c r="AQJ237" s="111"/>
      <c r="AQK237" s="111"/>
      <c r="AQL237" s="111"/>
      <c r="AQM237" s="111"/>
      <c r="AQN237" s="111"/>
      <c r="AQO237" s="111"/>
      <c r="AQP237" s="111"/>
      <c r="AQQ237" s="111"/>
      <c r="AQR237" s="111"/>
      <c r="AQS237" s="111"/>
      <c r="AQT237" s="111"/>
      <c r="AQU237" s="111"/>
      <c r="AQV237" s="111"/>
      <c r="AQW237" s="111"/>
      <c r="AQX237" s="111"/>
      <c r="AQY237" s="111"/>
      <c r="AQZ237" s="111"/>
      <c r="ARA237" s="111"/>
      <c r="ARB237" s="111"/>
      <c r="ARC237" s="111"/>
      <c r="ARD237" s="111"/>
      <c r="ARE237" s="111"/>
      <c r="ARF237" s="111"/>
      <c r="ARG237" s="111"/>
      <c r="ARH237" s="111"/>
      <c r="ARI237" s="111"/>
      <c r="ARJ237" s="111"/>
      <c r="ARK237" s="111"/>
      <c r="ARL237" s="111"/>
      <c r="ARM237" s="111"/>
      <c r="ARN237" s="111"/>
      <c r="ARO237" s="111"/>
      <c r="ARP237" s="111"/>
      <c r="ARQ237" s="111"/>
      <c r="ARR237" s="111"/>
      <c r="ARS237" s="111"/>
      <c r="ART237" s="111"/>
      <c r="ARU237" s="111"/>
      <c r="ARV237" s="111"/>
      <c r="ARW237" s="111"/>
      <c r="ARX237" s="111"/>
      <c r="ARY237" s="111"/>
      <c r="ARZ237" s="111"/>
      <c r="ASA237" s="111"/>
      <c r="ASB237" s="111"/>
      <c r="ASC237" s="111"/>
      <c r="ASD237" s="111"/>
      <c r="ASE237" s="111"/>
      <c r="ASF237" s="111"/>
      <c r="ASG237" s="111"/>
      <c r="ASH237" s="111"/>
      <c r="ASI237" s="111"/>
      <c r="ASJ237" s="111"/>
      <c r="ASK237" s="111"/>
      <c r="ASL237" s="111"/>
      <c r="ASM237" s="111"/>
      <c r="ASN237" s="111"/>
      <c r="ASO237" s="111"/>
      <c r="ASP237" s="111"/>
      <c r="ASQ237" s="111"/>
      <c r="ASR237" s="111"/>
      <c r="ASS237" s="111"/>
      <c r="AST237" s="111"/>
      <c r="ASU237" s="111"/>
      <c r="ASV237" s="111"/>
      <c r="ASW237" s="111"/>
      <c r="ASX237" s="111"/>
      <c r="ASY237" s="111"/>
      <c r="ASZ237" s="111"/>
      <c r="ATA237" s="111"/>
      <c r="ATB237" s="111"/>
      <c r="ATC237" s="111"/>
      <c r="ATD237" s="111"/>
      <c r="ATE237" s="111"/>
      <c r="ATF237" s="111"/>
      <c r="ATG237" s="111"/>
      <c r="ATH237" s="111"/>
      <c r="ATI237" s="111"/>
      <c r="ATJ237" s="111"/>
      <c r="ATK237" s="111"/>
      <c r="ATL237" s="111"/>
      <c r="ATM237" s="111"/>
      <c r="ATN237" s="111"/>
      <c r="ATO237" s="111"/>
      <c r="ATP237" s="111"/>
      <c r="ATQ237" s="111"/>
      <c r="ATR237" s="111"/>
      <c r="ATS237" s="111"/>
      <c r="ATT237" s="111"/>
      <c r="ATU237" s="111"/>
      <c r="ATV237" s="111"/>
      <c r="ATW237" s="111"/>
      <c r="ATX237" s="111"/>
      <c r="ATY237" s="111"/>
      <c r="ATZ237" s="111"/>
      <c r="AUA237" s="111"/>
      <c r="AUB237" s="111"/>
      <c r="AUC237" s="111"/>
      <c r="AUD237" s="111"/>
      <c r="AUE237" s="111"/>
      <c r="AUF237" s="111"/>
      <c r="AUG237" s="111"/>
      <c r="AUH237" s="111"/>
      <c r="AUI237" s="111"/>
      <c r="AUJ237" s="111"/>
      <c r="AUK237" s="111"/>
      <c r="AUL237" s="111"/>
      <c r="AUM237" s="111"/>
      <c r="AUN237" s="111"/>
      <c r="AUO237" s="111"/>
      <c r="AUP237" s="111"/>
      <c r="AUQ237" s="111"/>
      <c r="AUR237" s="111"/>
      <c r="AUS237" s="111"/>
      <c r="AUT237" s="111"/>
      <c r="AUU237" s="111"/>
      <c r="AUV237" s="111"/>
      <c r="AUW237" s="111"/>
      <c r="AUX237" s="111"/>
      <c r="AUY237" s="111"/>
      <c r="AUZ237" s="111"/>
      <c r="AVA237" s="111"/>
      <c r="AVB237" s="111"/>
      <c r="AVC237" s="111"/>
      <c r="AVD237" s="111"/>
      <c r="AVE237" s="111"/>
      <c r="AVF237" s="111"/>
      <c r="AVG237" s="111"/>
      <c r="AVH237" s="111"/>
      <c r="AVI237" s="111"/>
      <c r="AVJ237" s="111"/>
      <c r="AVK237" s="111"/>
      <c r="AVL237" s="111"/>
      <c r="AVM237" s="111"/>
      <c r="AVN237" s="111"/>
      <c r="AVO237" s="111"/>
      <c r="AVP237" s="111"/>
      <c r="AVQ237" s="111"/>
      <c r="AVR237" s="111"/>
      <c r="AVS237" s="111"/>
      <c r="AVT237" s="111"/>
      <c r="AVU237" s="111"/>
      <c r="AVV237" s="111"/>
      <c r="AVW237" s="111"/>
      <c r="AVX237" s="111"/>
      <c r="AVY237" s="111"/>
      <c r="AVZ237" s="111"/>
      <c r="AWA237" s="111"/>
      <c r="AWB237" s="111"/>
      <c r="AWC237" s="111"/>
      <c r="AWD237" s="111"/>
      <c r="AWE237" s="111"/>
      <c r="AWF237" s="111"/>
      <c r="AWG237" s="111"/>
      <c r="AWH237" s="111"/>
      <c r="AWI237" s="111"/>
      <c r="AWJ237" s="111"/>
      <c r="AWK237" s="111"/>
      <c r="AWL237" s="111"/>
      <c r="AWM237" s="111"/>
      <c r="AWN237" s="111"/>
      <c r="AWO237" s="111"/>
      <c r="AWP237" s="111"/>
      <c r="AWQ237" s="111"/>
      <c r="AWR237" s="111"/>
      <c r="AWS237" s="111"/>
      <c r="AWT237" s="111"/>
      <c r="AWU237" s="111"/>
      <c r="AWV237" s="111"/>
      <c r="AWW237" s="111"/>
      <c r="AWX237" s="111"/>
      <c r="AWY237" s="111"/>
      <c r="AWZ237" s="111"/>
      <c r="AXA237" s="111"/>
      <c r="AXB237" s="111"/>
      <c r="AXC237" s="111"/>
      <c r="AXD237" s="111"/>
      <c r="AXE237" s="111"/>
      <c r="AXF237" s="111"/>
      <c r="AXG237" s="111"/>
      <c r="AXH237" s="111"/>
      <c r="AXI237" s="111"/>
      <c r="AXJ237" s="111"/>
      <c r="AXK237" s="111"/>
      <c r="AXL237" s="111"/>
      <c r="AXM237" s="111"/>
      <c r="AXN237" s="111"/>
      <c r="AXO237" s="111"/>
      <c r="AXP237" s="111"/>
      <c r="AXQ237" s="111"/>
      <c r="AXR237" s="111"/>
      <c r="AXS237" s="111"/>
      <c r="AXT237" s="111"/>
      <c r="AXU237" s="111"/>
      <c r="AXV237" s="111"/>
      <c r="AXW237" s="111"/>
      <c r="AXX237" s="111"/>
      <c r="AXY237" s="111"/>
      <c r="AXZ237" s="111"/>
      <c r="AYA237" s="111"/>
      <c r="AYB237" s="111"/>
      <c r="AYC237" s="111"/>
      <c r="AYD237" s="111"/>
      <c r="AYE237" s="111"/>
      <c r="AYF237" s="111"/>
      <c r="AYG237" s="111"/>
      <c r="AYH237" s="111"/>
      <c r="AYI237" s="111"/>
      <c r="AYJ237" s="111"/>
      <c r="AYK237" s="111"/>
      <c r="AYL237" s="111"/>
      <c r="AYM237" s="111"/>
      <c r="AYN237" s="111"/>
      <c r="AYO237" s="111"/>
      <c r="AYP237" s="111"/>
      <c r="AYQ237" s="111"/>
      <c r="AYR237" s="111"/>
      <c r="AYS237" s="111"/>
      <c r="AYT237" s="111"/>
      <c r="AYU237" s="111"/>
      <c r="AYV237" s="111"/>
      <c r="AYW237" s="111"/>
      <c r="AYX237" s="111"/>
      <c r="AYY237" s="111"/>
      <c r="AYZ237" s="111"/>
      <c r="AZA237" s="111"/>
      <c r="AZB237" s="111"/>
      <c r="AZC237" s="111"/>
      <c r="AZD237" s="111"/>
      <c r="AZE237" s="111"/>
      <c r="AZF237" s="111"/>
      <c r="AZG237" s="111"/>
      <c r="AZH237" s="111"/>
      <c r="AZI237" s="111"/>
      <c r="AZJ237" s="111"/>
      <c r="AZK237" s="111"/>
      <c r="AZL237" s="111"/>
      <c r="AZM237" s="111"/>
      <c r="AZN237" s="111"/>
      <c r="AZO237" s="111"/>
      <c r="AZP237" s="111"/>
      <c r="AZQ237" s="111"/>
      <c r="AZR237" s="111"/>
      <c r="AZS237" s="111"/>
      <c r="AZT237" s="111"/>
      <c r="AZU237" s="111"/>
      <c r="AZV237" s="111"/>
      <c r="AZW237" s="111"/>
      <c r="AZX237" s="111"/>
      <c r="AZY237" s="111"/>
      <c r="AZZ237" s="111"/>
      <c r="BAA237" s="111"/>
      <c r="BAB237" s="111"/>
      <c r="BAC237" s="111"/>
      <c r="BAD237" s="111"/>
      <c r="BAE237" s="111"/>
      <c r="BAF237" s="111"/>
      <c r="BAG237" s="111"/>
      <c r="BAH237" s="111"/>
      <c r="BAI237" s="111"/>
      <c r="BAJ237" s="111"/>
      <c r="BAK237" s="111"/>
      <c r="BAL237" s="111"/>
      <c r="BAM237" s="111"/>
      <c r="BAN237" s="111"/>
      <c r="BAO237" s="111"/>
      <c r="BAP237" s="111"/>
      <c r="BAQ237" s="111"/>
      <c r="BAR237" s="111"/>
      <c r="BAS237" s="111"/>
      <c r="BAT237" s="111"/>
      <c r="BAU237" s="111"/>
      <c r="BAV237" s="111"/>
      <c r="BAW237" s="111"/>
      <c r="BAX237" s="111"/>
      <c r="BAY237" s="111"/>
      <c r="BAZ237" s="111"/>
      <c r="BBA237" s="111"/>
      <c r="BBB237" s="111"/>
      <c r="BBC237" s="111"/>
      <c r="BBD237" s="111"/>
      <c r="BBE237" s="111"/>
      <c r="BBF237" s="111"/>
      <c r="BBG237" s="111"/>
      <c r="BBH237" s="111"/>
      <c r="BBI237" s="111"/>
      <c r="BBJ237" s="111"/>
      <c r="BBK237" s="111"/>
      <c r="BBL237" s="111"/>
      <c r="BBM237" s="111"/>
      <c r="BBN237" s="111"/>
      <c r="BBO237" s="111"/>
      <c r="BBP237" s="111"/>
      <c r="BBQ237" s="111"/>
      <c r="BBR237" s="111"/>
      <c r="BBS237" s="111"/>
      <c r="BBT237" s="111"/>
      <c r="BBU237" s="111"/>
      <c r="BBV237" s="111"/>
      <c r="BBW237" s="111"/>
      <c r="BBX237" s="111"/>
      <c r="BBY237" s="111"/>
      <c r="BBZ237" s="111"/>
      <c r="BCA237" s="111"/>
      <c r="BCB237" s="111"/>
      <c r="BCC237" s="111"/>
      <c r="BCD237" s="111"/>
      <c r="BCE237" s="111"/>
      <c r="BCF237" s="111"/>
      <c r="BCG237" s="111"/>
      <c r="BCH237" s="111"/>
      <c r="BCI237" s="111"/>
      <c r="BCJ237" s="111"/>
      <c r="BCK237" s="111"/>
      <c r="BCL237" s="111"/>
      <c r="BCM237" s="111"/>
      <c r="BCN237" s="111"/>
      <c r="BCO237" s="111"/>
      <c r="BCP237" s="111"/>
      <c r="BCQ237" s="111"/>
      <c r="BCR237" s="111"/>
      <c r="BCS237" s="111"/>
      <c r="BCT237" s="111"/>
      <c r="BCU237" s="111"/>
      <c r="BCV237" s="111"/>
      <c r="BCW237" s="111"/>
      <c r="BCX237" s="111"/>
      <c r="BCY237" s="111"/>
      <c r="BCZ237" s="111"/>
      <c r="BDA237" s="111"/>
      <c r="BDB237" s="111"/>
      <c r="BDC237" s="111"/>
      <c r="BDD237" s="111"/>
      <c r="BDE237" s="111"/>
      <c r="BDF237" s="111"/>
      <c r="BDG237" s="111"/>
      <c r="BDH237" s="111"/>
      <c r="BDI237" s="111"/>
      <c r="BDJ237" s="111"/>
      <c r="BDK237" s="111"/>
      <c r="BDL237" s="111"/>
      <c r="BDM237" s="111"/>
      <c r="BDN237" s="111"/>
      <c r="BDO237" s="111"/>
      <c r="BDP237" s="111"/>
      <c r="BDQ237" s="111"/>
      <c r="BDR237" s="111"/>
      <c r="BDS237" s="111"/>
      <c r="BDT237" s="111"/>
      <c r="BDU237" s="111"/>
      <c r="BDV237" s="111"/>
      <c r="BDW237" s="111"/>
      <c r="BDX237" s="111"/>
      <c r="BDY237" s="111"/>
      <c r="BDZ237" s="111"/>
      <c r="BEA237" s="111"/>
      <c r="BEB237" s="111"/>
      <c r="BEC237" s="111"/>
      <c r="BED237" s="111"/>
      <c r="BEE237" s="111"/>
      <c r="BEF237" s="111"/>
      <c r="BEG237" s="111"/>
      <c r="BEH237" s="111"/>
      <c r="BEI237" s="111"/>
      <c r="BEJ237" s="111"/>
      <c r="BEK237" s="111"/>
      <c r="BEL237" s="111"/>
      <c r="BEM237" s="111"/>
      <c r="BEN237" s="111"/>
      <c r="BEO237" s="111"/>
      <c r="BEP237" s="111"/>
      <c r="BEQ237" s="111"/>
      <c r="BER237" s="111"/>
      <c r="BES237" s="111"/>
      <c r="BET237" s="111"/>
      <c r="BEU237" s="111"/>
      <c r="BEV237" s="111"/>
      <c r="BEW237" s="111"/>
      <c r="BEX237" s="111"/>
      <c r="BEY237" s="111"/>
      <c r="BEZ237" s="111"/>
      <c r="BFA237" s="111"/>
      <c r="BFB237" s="111"/>
      <c r="BFC237" s="111"/>
      <c r="BFD237" s="111"/>
      <c r="BFE237" s="111"/>
      <c r="BFF237" s="111"/>
      <c r="BFG237" s="111"/>
      <c r="BFH237" s="111"/>
      <c r="BFI237" s="111"/>
      <c r="BFJ237" s="111"/>
      <c r="BFK237" s="111"/>
      <c r="BFL237" s="111"/>
      <c r="BFM237" s="111"/>
      <c r="BFN237" s="111"/>
      <c r="BFO237" s="111"/>
      <c r="BFP237" s="111"/>
      <c r="BFQ237" s="111"/>
      <c r="BFR237" s="111"/>
      <c r="BFS237" s="111"/>
      <c r="BFT237" s="111"/>
      <c r="BFU237" s="111"/>
      <c r="BFV237" s="111"/>
      <c r="BFW237" s="111"/>
      <c r="BFX237" s="111"/>
      <c r="BFY237" s="111"/>
      <c r="BFZ237" s="111"/>
      <c r="BGA237" s="111"/>
      <c r="BGB237" s="111"/>
      <c r="BGC237" s="111"/>
      <c r="BGD237" s="111"/>
      <c r="BGE237" s="111"/>
      <c r="BGF237" s="111"/>
      <c r="BGG237" s="111"/>
      <c r="BGH237" s="111"/>
      <c r="BGI237" s="111"/>
      <c r="BGJ237" s="111"/>
      <c r="BGK237" s="111"/>
      <c r="BGL237" s="111"/>
      <c r="BGM237" s="111"/>
      <c r="BGN237" s="111"/>
      <c r="BGO237" s="111"/>
      <c r="BGP237" s="111"/>
      <c r="BGQ237" s="111"/>
      <c r="BGR237" s="111"/>
      <c r="BGS237" s="111"/>
      <c r="BGT237" s="111"/>
      <c r="BGU237" s="111"/>
      <c r="BGV237" s="111"/>
      <c r="BGW237" s="111"/>
      <c r="BGX237" s="111"/>
      <c r="BGY237" s="111"/>
      <c r="BGZ237" s="111"/>
      <c r="BHA237" s="111"/>
      <c r="BHB237" s="111"/>
      <c r="BHC237" s="111"/>
      <c r="BHD237" s="111"/>
      <c r="BHE237" s="111"/>
      <c r="BHF237" s="111"/>
      <c r="BHG237" s="111"/>
      <c r="BHH237" s="111"/>
      <c r="BHI237" s="111"/>
      <c r="BHJ237" s="111"/>
      <c r="BHK237" s="111"/>
      <c r="BHL237" s="111"/>
      <c r="BHM237" s="111"/>
      <c r="BHN237" s="111"/>
      <c r="BHO237" s="111"/>
      <c r="BHP237" s="111"/>
      <c r="BHQ237" s="111"/>
      <c r="BHR237" s="111"/>
      <c r="BHS237" s="111"/>
      <c r="BHT237" s="111"/>
      <c r="BHU237" s="111"/>
      <c r="BHV237" s="111"/>
      <c r="BHW237" s="111"/>
      <c r="BHX237" s="111"/>
      <c r="BHY237" s="111"/>
      <c r="BHZ237" s="111"/>
      <c r="BIA237" s="111"/>
      <c r="BIB237" s="111"/>
      <c r="BIC237" s="111"/>
      <c r="BID237" s="111"/>
      <c r="BIE237" s="111"/>
      <c r="BIF237" s="111"/>
      <c r="BIG237" s="111"/>
      <c r="BIH237" s="111"/>
      <c r="BII237" s="111"/>
      <c r="BIJ237" s="111"/>
      <c r="BIK237" s="111"/>
      <c r="BIL237" s="111"/>
      <c r="BIM237" s="111"/>
      <c r="BIN237" s="111"/>
      <c r="BIO237" s="111"/>
      <c r="BIP237" s="111"/>
      <c r="BIQ237" s="111"/>
      <c r="BIR237" s="111"/>
      <c r="BIS237" s="111"/>
      <c r="BIT237" s="111"/>
      <c r="BIU237" s="111"/>
      <c r="BIV237" s="111"/>
      <c r="BIW237" s="111"/>
      <c r="BIX237" s="111"/>
      <c r="BIY237" s="111"/>
      <c r="BIZ237" s="111"/>
      <c r="BJA237" s="111"/>
      <c r="BJB237" s="111"/>
      <c r="BJC237" s="111"/>
      <c r="BJD237" s="111"/>
      <c r="BJE237" s="111"/>
      <c r="BJF237" s="111"/>
      <c r="BJG237" s="111"/>
      <c r="BJH237" s="111"/>
      <c r="BJI237" s="111"/>
      <c r="BJJ237" s="111"/>
      <c r="BJK237" s="111"/>
      <c r="BJL237" s="111"/>
      <c r="BJM237" s="111"/>
      <c r="BJN237" s="111"/>
      <c r="BJO237" s="111"/>
      <c r="BJP237" s="111"/>
      <c r="BJQ237" s="111"/>
      <c r="BJR237" s="111"/>
      <c r="BJS237" s="111"/>
      <c r="BJT237" s="111"/>
      <c r="BJU237" s="111"/>
      <c r="BJV237" s="111"/>
      <c r="BJW237" s="111"/>
      <c r="BJX237" s="111"/>
      <c r="BJY237" s="111"/>
      <c r="BJZ237" s="111"/>
      <c r="BKA237" s="111"/>
      <c r="BKB237" s="111"/>
      <c r="BKC237" s="111"/>
      <c r="BKD237" s="111"/>
      <c r="BKE237" s="111"/>
      <c r="BKF237" s="111"/>
      <c r="BKG237" s="111"/>
      <c r="BKH237" s="111"/>
      <c r="BKI237" s="111"/>
      <c r="BKJ237" s="111"/>
      <c r="BKK237" s="111"/>
      <c r="BKL237" s="111"/>
      <c r="BKM237" s="111"/>
      <c r="BKN237" s="111"/>
      <c r="BKO237" s="111"/>
      <c r="BKP237" s="111"/>
      <c r="BKQ237" s="111"/>
      <c r="BKR237" s="111"/>
      <c r="BKS237" s="111"/>
      <c r="BKT237" s="111"/>
      <c r="BKU237" s="111"/>
      <c r="BKV237" s="111"/>
      <c r="BKW237" s="111"/>
      <c r="BKX237" s="111"/>
      <c r="BKY237" s="111"/>
      <c r="BKZ237" s="111"/>
      <c r="BLA237" s="111"/>
      <c r="BLB237" s="111"/>
      <c r="BLC237" s="111"/>
      <c r="BLD237" s="111"/>
      <c r="BLE237" s="111"/>
      <c r="BLF237" s="111"/>
      <c r="BLG237" s="111"/>
      <c r="BLH237" s="111"/>
      <c r="BLI237" s="111"/>
      <c r="BLJ237" s="111"/>
      <c r="BLK237" s="111"/>
      <c r="BLL237" s="111"/>
      <c r="BLM237" s="111"/>
      <c r="BLN237" s="111"/>
      <c r="BLO237" s="111"/>
      <c r="BLP237" s="111"/>
      <c r="BLQ237" s="111"/>
      <c r="BLR237" s="111"/>
      <c r="BLS237" s="111"/>
      <c r="BLT237" s="111"/>
      <c r="BLU237" s="111"/>
      <c r="BLV237" s="111"/>
      <c r="BLW237" s="111"/>
      <c r="BLX237" s="111"/>
      <c r="BLY237" s="111"/>
      <c r="BLZ237" s="111"/>
      <c r="BMA237" s="111"/>
      <c r="BMB237" s="111"/>
      <c r="BMC237" s="111"/>
      <c r="BMD237" s="111"/>
      <c r="BME237" s="111"/>
      <c r="BMF237" s="111"/>
      <c r="BMG237" s="111"/>
      <c r="BMH237" s="111"/>
      <c r="BMI237" s="111"/>
      <c r="BMJ237" s="111"/>
      <c r="BMK237" s="111"/>
      <c r="BML237" s="111"/>
      <c r="BMM237" s="111"/>
      <c r="BMN237" s="111"/>
      <c r="BMO237" s="111"/>
      <c r="BMP237" s="111"/>
      <c r="BMQ237" s="111"/>
      <c r="BMR237" s="111"/>
      <c r="BMS237" s="111"/>
      <c r="BMT237" s="111"/>
      <c r="BMU237" s="111"/>
      <c r="BMV237" s="111"/>
      <c r="BMW237" s="111"/>
      <c r="BMX237" s="111"/>
      <c r="BMY237" s="111"/>
      <c r="BMZ237" s="111"/>
      <c r="BNA237" s="111"/>
      <c r="BNB237" s="111"/>
      <c r="BNC237" s="111"/>
      <c r="BND237" s="111"/>
      <c r="BNE237" s="111"/>
      <c r="BNF237" s="111"/>
      <c r="BNG237" s="111"/>
      <c r="BNH237" s="111"/>
      <c r="BNI237" s="111"/>
      <c r="BNJ237" s="111"/>
      <c r="BNK237" s="111"/>
      <c r="BNL237" s="111"/>
      <c r="BNM237" s="111"/>
      <c r="BNN237" s="111"/>
      <c r="BNO237" s="111"/>
      <c r="BNP237" s="111"/>
      <c r="BNQ237" s="111"/>
      <c r="BNR237" s="111"/>
      <c r="BNS237" s="111"/>
      <c r="BNT237" s="111"/>
      <c r="BNU237" s="111"/>
      <c r="BNV237" s="111"/>
      <c r="BNW237" s="111"/>
      <c r="BNX237" s="111"/>
      <c r="BNY237" s="111"/>
      <c r="BNZ237" s="111"/>
      <c r="BOA237" s="111"/>
      <c r="BOB237" s="111"/>
      <c r="BOC237" s="111"/>
      <c r="BOD237" s="111"/>
      <c r="BOE237" s="111"/>
      <c r="BOF237" s="111"/>
      <c r="BOG237" s="111"/>
      <c r="BOH237" s="111"/>
      <c r="BOI237" s="111"/>
      <c r="BOJ237" s="111"/>
      <c r="BOK237" s="111"/>
      <c r="BOL237" s="111"/>
      <c r="BOM237" s="111"/>
      <c r="BON237" s="111"/>
      <c r="BOO237" s="111"/>
      <c r="BOP237" s="111"/>
      <c r="BOQ237" s="111"/>
      <c r="BOR237" s="111"/>
      <c r="BOS237" s="111"/>
      <c r="BOT237" s="111"/>
      <c r="BOU237" s="111"/>
      <c r="BOV237" s="111"/>
      <c r="BOW237" s="111"/>
      <c r="BOX237" s="111"/>
      <c r="BOY237" s="111"/>
      <c r="BOZ237" s="111"/>
      <c r="BPA237" s="111"/>
      <c r="BPB237" s="111"/>
      <c r="BPC237" s="111"/>
      <c r="BPD237" s="111"/>
      <c r="BPE237" s="111"/>
      <c r="BPF237" s="111"/>
      <c r="BPG237" s="111"/>
      <c r="BPH237" s="111"/>
      <c r="BPI237" s="111"/>
      <c r="BPJ237" s="111"/>
      <c r="BPK237" s="111"/>
      <c r="BPL237" s="111"/>
      <c r="BPM237" s="111"/>
      <c r="BPN237" s="111"/>
      <c r="BPO237" s="111"/>
      <c r="BPP237" s="111"/>
      <c r="BPQ237" s="111"/>
      <c r="BPR237" s="111"/>
      <c r="BPS237" s="111"/>
      <c r="BPT237" s="111"/>
      <c r="BPU237" s="111"/>
      <c r="BPV237" s="111"/>
      <c r="BPW237" s="111"/>
      <c r="BPX237" s="111"/>
      <c r="BPY237" s="111"/>
      <c r="BPZ237" s="111"/>
      <c r="BQA237" s="111"/>
      <c r="BQB237" s="111"/>
      <c r="BQC237" s="111"/>
      <c r="BQD237" s="111"/>
      <c r="BQE237" s="111"/>
      <c r="BQF237" s="111"/>
      <c r="BQG237" s="111"/>
      <c r="BQH237" s="111"/>
      <c r="BQI237" s="111"/>
      <c r="BQJ237" s="111"/>
      <c r="BQK237" s="111"/>
      <c r="BQL237" s="111"/>
      <c r="BQM237" s="111"/>
      <c r="BQN237" s="111"/>
      <c r="BQO237" s="111"/>
      <c r="BQP237" s="111"/>
      <c r="BQQ237" s="111"/>
      <c r="BQR237" s="111"/>
      <c r="BQS237" s="111"/>
      <c r="BQT237" s="111"/>
      <c r="BQU237" s="111"/>
      <c r="BQV237" s="111"/>
      <c r="BQW237" s="111"/>
      <c r="BQX237" s="111"/>
      <c r="BQY237" s="111"/>
      <c r="BQZ237" s="111"/>
      <c r="BRA237" s="111"/>
      <c r="BRB237" s="111"/>
      <c r="BRC237" s="111"/>
      <c r="BRD237" s="111"/>
      <c r="BRE237" s="111"/>
      <c r="BRF237" s="111"/>
      <c r="BRG237" s="111"/>
      <c r="BRH237" s="111"/>
      <c r="BRI237" s="111"/>
      <c r="BRJ237" s="111"/>
      <c r="BRK237" s="111"/>
      <c r="BRL237" s="111"/>
      <c r="BRM237" s="111"/>
      <c r="BRN237" s="111"/>
      <c r="BRO237" s="111"/>
      <c r="BRP237" s="111"/>
      <c r="BRQ237" s="111"/>
      <c r="BRR237" s="111"/>
      <c r="BRS237" s="111"/>
      <c r="BRT237" s="111"/>
      <c r="BRU237" s="111"/>
      <c r="BRV237" s="111"/>
      <c r="BRW237" s="111"/>
      <c r="BRX237" s="111"/>
      <c r="BRY237" s="111"/>
      <c r="BRZ237" s="111"/>
      <c r="BSA237" s="111"/>
      <c r="BSB237" s="111"/>
      <c r="BSC237" s="111"/>
      <c r="BSD237" s="111"/>
      <c r="BSE237" s="111"/>
      <c r="BSF237" s="111"/>
      <c r="BSG237" s="111"/>
      <c r="BSH237" s="111"/>
      <c r="BSI237" s="111"/>
      <c r="BSJ237" s="111"/>
      <c r="BSK237" s="111"/>
      <c r="BSL237" s="111"/>
      <c r="BSM237" s="111"/>
      <c r="BSN237" s="111"/>
      <c r="BSO237" s="111"/>
      <c r="BSP237" s="111"/>
      <c r="BSQ237" s="111"/>
      <c r="BSR237" s="111"/>
      <c r="BSS237" s="111"/>
      <c r="BST237" s="111"/>
      <c r="BSU237" s="111"/>
      <c r="BSV237" s="111"/>
      <c r="BSW237" s="111"/>
      <c r="BSX237" s="111"/>
      <c r="BSY237" s="111"/>
      <c r="BSZ237" s="111"/>
      <c r="BTA237" s="111"/>
      <c r="BTB237" s="111"/>
      <c r="BTC237" s="111"/>
      <c r="BTD237" s="111"/>
      <c r="BTE237" s="111"/>
      <c r="BTF237" s="111"/>
      <c r="BTG237" s="111"/>
      <c r="BTH237" s="111"/>
      <c r="BTI237" s="111"/>
      <c r="BTJ237" s="111"/>
      <c r="BTK237" s="111"/>
      <c r="BTL237" s="111"/>
      <c r="BTM237" s="111"/>
      <c r="BTN237" s="111"/>
      <c r="BTO237" s="111"/>
      <c r="BTP237" s="111"/>
      <c r="BTQ237" s="111"/>
      <c r="BTR237" s="111"/>
      <c r="BTS237" s="111"/>
      <c r="BTT237" s="111"/>
      <c r="BTU237" s="111"/>
      <c r="BTV237" s="111"/>
      <c r="BTW237" s="111"/>
      <c r="BTX237" s="111"/>
      <c r="BTY237" s="111"/>
      <c r="BTZ237" s="111"/>
      <c r="BUA237" s="111"/>
      <c r="BUB237" s="111"/>
      <c r="BUC237" s="111"/>
      <c r="BUD237" s="111"/>
      <c r="BUE237" s="111"/>
      <c r="BUF237" s="111"/>
      <c r="BUG237" s="111"/>
      <c r="BUH237" s="111"/>
      <c r="BUI237" s="111"/>
      <c r="BUJ237" s="111"/>
      <c r="BUK237" s="111"/>
      <c r="BUL237" s="111"/>
      <c r="BUM237" s="111"/>
      <c r="BUN237" s="111"/>
      <c r="BUO237" s="111"/>
      <c r="BUP237" s="111"/>
      <c r="BUQ237" s="111"/>
      <c r="BUR237" s="111"/>
      <c r="BUS237" s="111"/>
      <c r="BUT237" s="111"/>
      <c r="BUU237" s="111"/>
      <c r="BUV237" s="111"/>
      <c r="BUW237" s="111"/>
      <c r="BUX237" s="111"/>
      <c r="BUY237" s="111"/>
      <c r="BUZ237" s="111"/>
      <c r="BVA237" s="111"/>
      <c r="BVB237" s="111"/>
      <c r="BVC237" s="111"/>
      <c r="BVD237" s="111"/>
      <c r="BVE237" s="111"/>
      <c r="BVF237" s="111"/>
      <c r="BVG237" s="111"/>
      <c r="BVH237" s="111"/>
      <c r="BVI237" s="111"/>
      <c r="BVJ237" s="111"/>
      <c r="BVK237" s="111"/>
      <c r="BVL237" s="111"/>
      <c r="BVM237" s="111"/>
      <c r="BVN237" s="111"/>
      <c r="BVO237" s="111"/>
      <c r="BVP237" s="111"/>
      <c r="BVQ237" s="111"/>
      <c r="BVR237" s="111"/>
      <c r="BVS237" s="111"/>
      <c r="BVT237" s="111"/>
      <c r="BVU237" s="111"/>
      <c r="BVV237" s="111"/>
      <c r="BVW237" s="111"/>
      <c r="BVX237" s="111"/>
      <c r="BVY237" s="111"/>
      <c r="BVZ237" s="111"/>
      <c r="BWA237" s="111"/>
      <c r="BWB237" s="111"/>
      <c r="BWC237" s="111"/>
      <c r="BWD237" s="111"/>
      <c r="BWE237" s="111"/>
      <c r="BWF237" s="111"/>
      <c r="BWG237" s="111"/>
      <c r="BWH237" s="111"/>
      <c r="BWI237" s="111"/>
      <c r="BWJ237" s="111"/>
      <c r="BWK237" s="111"/>
      <c r="BWL237" s="111"/>
      <c r="BWM237" s="111"/>
      <c r="BWN237" s="111"/>
      <c r="BWO237" s="111"/>
      <c r="BWP237" s="111"/>
      <c r="BWQ237" s="111"/>
      <c r="BWR237" s="111"/>
      <c r="BWS237" s="111"/>
      <c r="BWT237" s="111"/>
      <c r="BWU237" s="111"/>
      <c r="BWV237" s="111"/>
      <c r="BWW237" s="111"/>
      <c r="BWX237" s="111"/>
      <c r="BWY237" s="111"/>
      <c r="BWZ237" s="111"/>
      <c r="BXA237" s="111"/>
      <c r="BXB237" s="111"/>
      <c r="BXC237" s="111"/>
      <c r="BXD237" s="111"/>
      <c r="BXE237" s="111"/>
      <c r="BXF237" s="111"/>
      <c r="BXG237" s="111"/>
      <c r="BXH237" s="111"/>
      <c r="BXI237" s="111"/>
      <c r="BXJ237" s="111"/>
      <c r="BXK237" s="111"/>
      <c r="BXL237" s="111"/>
      <c r="BXM237" s="111"/>
      <c r="BXN237" s="111"/>
      <c r="BXO237" s="111"/>
      <c r="BXP237" s="111"/>
      <c r="BXQ237" s="111"/>
      <c r="BXR237" s="111"/>
      <c r="BXS237" s="111"/>
      <c r="BXT237" s="111"/>
      <c r="BXU237" s="111"/>
      <c r="BXV237" s="111"/>
      <c r="BXW237" s="111"/>
      <c r="BXX237" s="111"/>
      <c r="BXY237" s="111"/>
      <c r="BXZ237" s="111"/>
      <c r="BYA237" s="111"/>
      <c r="BYB237" s="111"/>
      <c r="BYC237" s="111"/>
      <c r="BYD237" s="111"/>
      <c r="BYE237" s="111"/>
      <c r="BYF237" s="111"/>
      <c r="BYG237" s="111"/>
      <c r="BYH237" s="111"/>
      <c r="BYI237" s="111"/>
      <c r="BYJ237" s="111"/>
      <c r="BYK237" s="111"/>
      <c r="BYL237" s="111"/>
      <c r="BYM237" s="111"/>
      <c r="BYN237" s="111"/>
      <c r="BYO237" s="111"/>
      <c r="BYP237" s="111"/>
      <c r="BYQ237" s="111"/>
      <c r="BYR237" s="111"/>
      <c r="BYS237" s="111"/>
      <c r="BYT237" s="111"/>
      <c r="BYU237" s="111"/>
      <c r="BYV237" s="111"/>
      <c r="BYW237" s="111"/>
      <c r="BYX237" s="111"/>
      <c r="BYY237" s="111"/>
      <c r="BYZ237" s="111"/>
      <c r="BZA237" s="111"/>
      <c r="BZB237" s="111"/>
      <c r="BZC237" s="111"/>
      <c r="BZD237" s="111"/>
      <c r="BZE237" s="111"/>
      <c r="BZF237" s="111"/>
      <c r="BZG237" s="111"/>
      <c r="BZH237" s="111"/>
      <c r="BZI237" s="111"/>
      <c r="BZJ237" s="111"/>
      <c r="BZK237" s="111"/>
      <c r="BZL237" s="111"/>
      <c r="BZM237" s="111"/>
      <c r="BZN237" s="111"/>
      <c r="BZO237" s="111"/>
      <c r="BZP237" s="111"/>
      <c r="BZQ237" s="111"/>
      <c r="BZR237" s="111"/>
      <c r="BZS237" s="111"/>
      <c r="BZT237" s="111"/>
      <c r="BZU237" s="111"/>
      <c r="BZV237" s="111"/>
      <c r="BZW237" s="111"/>
      <c r="BZX237" s="111"/>
      <c r="BZY237" s="111"/>
      <c r="BZZ237" s="111"/>
      <c r="CAA237" s="111"/>
      <c r="CAB237" s="111"/>
      <c r="CAC237" s="111"/>
      <c r="CAD237" s="111"/>
      <c r="CAE237" s="111"/>
      <c r="CAF237" s="111"/>
      <c r="CAG237" s="111"/>
      <c r="CAH237" s="111"/>
      <c r="CAI237" s="111"/>
      <c r="CAJ237" s="111"/>
      <c r="CAK237" s="111"/>
      <c r="CAL237" s="111"/>
      <c r="CAM237" s="111"/>
      <c r="CAN237" s="111"/>
      <c r="CAO237" s="111"/>
      <c r="CAP237" s="111"/>
      <c r="CAQ237" s="111"/>
      <c r="CAR237" s="111"/>
      <c r="CAS237" s="111"/>
      <c r="CAT237" s="111"/>
      <c r="CAU237" s="111"/>
      <c r="CAV237" s="111"/>
      <c r="CAW237" s="111"/>
      <c r="CAX237" s="111"/>
      <c r="CAY237" s="111"/>
      <c r="CAZ237" s="111"/>
      <c r="CBA237" s="111"/>
      <c r="CBB237" s="111"/>
      <c r="CBC237" s="111"/>
      <c r="CBD237" s="111"/>
      <c r="CBE237" s="111"/>
      <c r="CBF237" s="111"/>
      <c r="CBG237" s="111"/>
      <c r="CBH237" s="111"/>
      <c r="CBI237" s="111"/>
      <c r="CBJ237" s="111"/>
      <c r="CBK237" s="111"/>
      <c r="CBL237" s="111"/>
      <c r="CBM237" s="111"/>
      <c r="CBN237" s="111"/>
      <c r="CBO237" s="111"/>
      <c r="CBP237" s="111"/>
      <c r="CBQ237" s="111"/>
      <c r="CBR237" s="111"/>
      <c r="CBS237" s="111"/>
      <c r="CBT237" s="111"/>
      <c r="CBU237" s="111"/>
      <c r="CBV237" s="111"/>
      <c r="CBW237" s="111"/>
      <c r="CBX237" s="111"/>
      <c r="CBY237" s="111"/>
      <c r="CBZ237" s="111"/>
      <c r="CCA237" s="111"/>
      <c r="CCB237" s="111"/>
      <c r="CCC237" s="111"/>
      <c r="CCD237" s="111"/>
      <c r="CCE237" s="111"/>
      <c r="CCF237" s="111"/>
      <c r="CCG237" s="111"/>
      <c r="CCH237" s="111"/>
      <c r="CCI237" s="111"/>
      <c r="CCJ237" s="111"/>
      <c r="CCK237" s="111"/>
      <c r="CCL237" s="111"/>
      <c r="CCM237" s="111"/>
      <c r="CCN237" s="111"/>
      <c r="CCO237" s="111"/>
      <c r="CCP237" s="111"/>
      <c r="CCQ237" s="111"/>
      <c r="CCR237" s="111"/>
      <c r="CCS237" s="111"/>
      <c r="CCT237" s="111"/>
      <c r="CCU237" s="111"/>
      <c r="CCV237" s="111"/>
      <c r="CCW237" s="111"/>
      <c r="CCX237" s="111"/>
      <c r="CCY237" s="111"/>
      <c r="CCZ237" s="111"/>
      <c r="CDA237" s="111"/>
      <c r="CDB237" s="111"/>
      <c r="CDC237" s="111"/>
      <c r="CDD237" s="111"/>
      <c r="CDE237" s="111"/>
      <c r="CDF237" s="111"/>
      <c r="CDG237" s="111"/>
      <c r="CDH237" s="111"/>
      <c r="CDI237" s="111"/>
      <c r="CDJ237" s="111"/>
      <c r="CDK237" s="111"/>
      <c r="CDL237" s="111"/>
      <c r="CDM237" s="111"/>
      <c r="CDN237" s="111"/>
      <c r="CDO237" s="111"/>
      <c r="CDP237" s="111"/>
      <c r="CDQ237" s="111"/>
      <c r="CDR237" s="111"/>
      <c r="CDS237" s="111"/>
      <c r="CDT237" s="111"/>
      <c r="CDU237" s="111"/>
      <c r="CDV237" s="111"/>
      <c r="CDW237" s="111"/>
      <c r="CDX237" s="111"/>
      <c r="CDY237" s="111"/>
      <c r="CDZ237" s="111"/>
      <c r="CEA237" s="111"/>
      <c r="CEB237" s="111"/>
      <c r="CEC237" s="111"/>
      <c r="CED237" s="111"/>
      <c r="CEE237" s="111"/>
      <c r="CEF237" s="111"/>
      <c r="CEG237" s="111"/>
      <c r="CEH237" s="111"/>
      <c r="CEI237" s="111"/>
      <c r="CEJ237" s="111"/>
      <c r="CEK237" s="111"/>
      <c r="CEL237" s="111"/>
      <c r="CEM237" s="111"/>
      <c r="CEN237" s="111"/>
      <c r="CEO237" s="111"/>
      <c r="CEP237" s="111"/>
      <c r="CEQ237" s="111"/>
      <c r="CER237" s="111"/>
      <c r="CES237" s="111"/>
      <c r="CET237" s="111"/>
      <c r="CEU237" s="111"/>
      <c r="CEV237" s="111"/>
      <c r="CEW237" s="111"/>
      <c r="CEX237" s="111"/>
      <c r="CEY237" s="111"/>
      <c r="CEZ237" s="111"/>
      <c r="CFA237" s="111"/>
      <c r="CFB237" s="111"/>
      <c r="CFC237" s="111"/>
      <c r="CFD237" s="111"/>
      <c r="CFE237" s="111"/>
      <c r="CFF237" s="111"/>
      <c r="CFG237" s="111"/>
      <c r="CFH237" s="111"/>
      <c r="CFI237" s="111"/>
      <c r="CFJ237" s="111"/>
      <c r="CFK237" s="111"/>
      <c r="CFL237" s="111"/>
      <c r="CFM237" s="111"/>
      <c r="CFN237" s="111"/>
      <c r="CFO237" s="111"/>
      <c r="CFP237" s="111"/>
      <c r="CFQ237" s="111"/>
      <c r="CFR237" s="111"/>
      <c r="CFS237" s="111"/>
      <c r="CFT237" s="111"/>
      <c r="CFU237" s="111"/>
      <c r="CFV237" s="111"/>
      <c r="CFW237" s="111"/>
      <c r="CFX237" s="111"/>
      <c r="CFY237" s="111"/>
      <c r="CFZ237" s="111"/>
      <c r="CGA237" s="111"/>
      <c r="CGB237" s="111"/>
      <c r="CGC237" s="111"/>
      <c r="CGD237" s="111"/>
      <c r="CGE237" s="111"/>
      <c r="CGF237" s="111"/>
      <c r="CGG237" s="111"/>
      <c r="CGH237" s="111"/>
      <c r="CGI237" s="111"/>
      <c r="CGJ237" s="111"/>
      <c r="CGK237" s="111"/>
      <c r="CGL237" s="111"/>
      <c r="CGM237" s="111"/>
      <c r="CGN237" s="111"/>
      <c r="CGO237" s="111"/>
      <c r="CGP237" s="111"/>
      <c r="CGQ237" s="111"/>
      <c r="CGR237" s="111"/>
      <c r="CGS237" s="111"/>
      <c r="CGT237" s="111"/>
      <c r="CGU237" s="111"/>
      <c r="CGV237" s="111"/>
      <c r="CGW237" s="111"/>
      <c r="CGX237" s="111"/>
      <c r="CGY237" s="111"/>
      <c r="CGZ237" s="111"/>
      <c r="CHA237" s="111"/>
      <c r="CHB237" s="111"/>
      <c r="CHC237" s="111"/>
      <c r="CHD237" s="111"/>
      <c r="CHE237" s="111"/>
      <c r="CHF237" s="111"/>
      <c r="CHG237" s="111"/>
      <c r="CHH237" s="111"/>
      <c r="CHI237" s="111"/>
      <c r="CHJ237" s="111"/>
      <c r="CHK237" s="111"/>
      <c r="CHL237" s="111"/>
      <c r="CHM237" s="111"/>
      <c r="CHN237" s="111"/>
      <c r="CHO237" s="111"/>
      <c r="CHP237" s="111"/>
      <c r="CHQ237" s="111"/>
      <c r="CHR237" s="111"/>
      <c r="CHS237" s="111"/>
      <c r="CHT237" s="111"/>
      <c r="CHU237" s="111"/>
      <c r="CHV237" s="111"/>
      <c r="CHW237" s="111"/>
      <c r="CHX237" s="111"/>
      <c r="CHY237" s="111"/>
      <c r="CHZ237" s="111"/>
      <c r="CIA237" s="111"/>
      <c r="CIB237" s="111"/>
      <c r="CIC237" s="111"/>
      <c r="CID237" s="111"/>
      <c r="CIE237" s="111"/>
      <c r="CIF237" s="111"/>
      <c r="CIG237" s="111"/>
      <c r="CIH237" s="111"/>
      <c r="CII237" s="111"/>
      <c r="CIJ237" s="111"/>
      <c r="CIK237" s="111"/>
      <c r="CIL237" s="111"/>
      <c r="CIM237" s="111"/>
      <c r="CIN237" s="111"/>
      <c r="CIO237" s="111"/>
      <c r="CIP237" s="111"/>
      <c r="CIQ237" s="111"/>
      <c r="CIR237" s="111"/>
      <c r="CIS237" s="111"/>
      <c r="CIT237" s="111"/>
      <c r="CIU237" s="111"/>
      <c r="CIV237" s="111"/>
      <c r="CIW237" s="111"/>
      <c r="CIX237" s="111"/>
      <c r="CIY237" s="111"/>
      <c r="CIZ237" s="111"/>
      <c r="CJA237" s="111"/>
      <c r="CJB237" s="111"/>
      <c r="CJC237" s="111"/>
      <c r="CJD237" s="111"/>
      <c r="CJE237" s="111"/>
      <c r="CJF237" s="111"/>
      <c r="CJG237" s="111"/>
      <c r="CJH237" s="111"/>
      <c r="CJI237" s="111"/>
      <c r="CJJ237" s="111"/>
      <c r="CJK237" s="111"/>
      <c r="CJL237" s="111"/>
      <c r="CJM237" s="111"/>
      <c r="CJN237" s="111"/>
      <c r="CJO237" s="111"/>
      <c r="CJP237" s="111"/>
      <c r="CJQ237" s="111"/>
      <c r="CJR237" s="111"/>
      <c r="CJS237" s="111"/>
      <c r="CJT237" s="111"/>
      <c r="CJU237" s="111"/>
      <c r="CJV237" s="111"/>
      <c r="CJW237" s="111"/>
      <c r="CJX237" s="111"/>
      <c r="CJY237" s="111"/>
      <c r="CJZ237" s="111"/>
      <c r="CKA237" s="111"/>
      <c r="CKB237" s="111"/>
      <c r="CKC237" s="111"/>
      <c r="CKD237" s="111"/>
      <c r="CKE237" s="111"/>
      <c r="CKF237" s="111"/>
      <c r="CKG237" s="111"/>
      <c r="CKH237" s="111"/>
      <c r="CKI237" s="111"/>
      <c r="CKJ237" s="111"/>
      <c r="CKK237" s="111"/>
      <c r="CKL237" s="111"/>
      <c r="CKM237" s="111"/>
      <c r="CKN237" s="111"/>
      <c r="CKO237" s="111"/>
      <c r="CKP237" s="111"/>
      <c r="CKQ237" s="111"/>
      <c r="CKR237" s="111"/>
      <c r="CKS237" s="111"/>
      <c r="CKT237" s="111"/>
      <c r="CKU237" s="111"/>
      <c r="CKV237" s="111"/>
      <c r="CKW237" s="111"/>
      <c r="CKX237" s="111"/>
      <c r="CKY237" s="111"/>
      <c r="CKZ237" s="111"/>
      <c r="CLA237" s="111"/>
      <c r="CLB237" s="111"/>
      <c r="CLC237" s="111"/>
      <c r="CLD237" s="111"/>
      <c r="CLE237" s="111"/>
      <c r="CLF237" s="111"/>
      <c r="CLG237" s="111"/>
      <c r="CLH237" s="111"/>
      <c r="CLI237" s="111"/>
      <c r="CLJ237" s="111"/>
      <c r="CLK237" s="111"/>
      <c r="CLL237" s="111"/>
      <c r="CLM237" s="111"/>
      <c r="CLN237" s="111"/>
      <c r="CLO237" s="111"/>
      <c r="CLP237" s="111"/>
      <c r="CLQ237" s="111"/>
      <c r="CLR237" s="111"/>
      <c r="CLS237" s="111"/>
      <c r="CLT237" s="111"/>
      <c r="CLU237" s="111"/>
      <c r="CLV237" s="111"/>
      <c r="CLW237" s="111"/>
      <c r="CLX237" s="111"/>
      <c r="CLY237" s="111"/>
      <c r="CLZ237" s="111"/>
      <c r="CMA237" s="111"/>
      <c r="CMB237" s="111"/>
      <c r="CMC237" s="111"/>
      <c r="CMD237" s="111"/>
      <c r="CME237" s="111"/>
      <c r="CMF237" s="111"/>
      <c r="CMG237" s="111"/>
      <c r="CMH237" s="111"/>
      <c r="CMI237" s="111"/>
      <c r="CMJ237" s="111"/>
      <c r="CMK237" s="111"/>
      <c r="CML237" s="111"/>
      <c r="CMM237" s="111"/>
      <c r="CMN237" s="111"/>
      <c r="CMO237" s="111"/>
      <c r="CMP237" s="111"/>
      <c r="CMQ237" s="111"/>
      <c r="CMR237" s="111"/>
      <c r="CMS237" s="111"/>
      <c r="CMT237" s="111"/>
      <c r="CMU237" s="111"/>
      <c r="CMV237" s="111"/>
      <c r="CMW237" s="111"/>
      <c r="CMX237" s="111"/>
      <c r="CMY237" s="111"/>
      <c r="CMZ237" s="111"/>
      <c r="CNA237" s="111"/>
      <c r="CNB237" s="111"/>
      <c r="CNC237" s="111"/>
      <c r="CND237" s="111"/>
      <c r="CNE237" s="111"/>
      <c r="CNF237" s="111"/>
      <c r="CNG237" s="111"/>
      <c r="CNH237" s="111"/>
      <c r="CNI237" s="111"/>
      <c r="CNJ237" s="111"/>
      <c r="CNK237" s="111"/>
      <c r="CNL237" s="111"/>
      <c r="CNM237" s="111"/>
      <c r="CNN237" s="111"/>
      <c r="CNO237" s="111"/>
      <c r="CNP237" s="111"/>
      <c r="CNQ237" s="111"/>
      <c r="CNR237" s="111"/>
      <c r="CNS237" s="111"/>
      <c r="CNT237" s="111"/>
      <c r="CNU237" s="111"/>
      <c r="CNV237" s="111"/>
      <c r="CNW237" s="111"/>
      <c r="CNX237" s="111"/>
      <c r="CNY237" s="111"/>
      <c r="CNZ237" s="111"/>
      <c r="COA237" s="111"/>
      <c r="COB237" s="111"/>
      <c r="COC237" s="111"/>
      <c r="COD237" s="111"/>
      <c r="COE237" s="111"/>
      <c r="COF237" s="111"/>
      <c r="COG237" s="111"/>
      <c r="COH237" s="111"/>
      <c r="COI237" s="111"/>
      <c r="COJ237" s="111"/>
      <c r="COK237" s="111"/>
      <c r="COL237" s="111"/>
      <c r="COM237" s="111"/>
      <c r="CON237" s="111"/>
      <c r="COO237" s="111"/>
      <c r="COP237" s="111"/>
      <c r="COQ237" s="111"/>
      <c r="COR237" s="111"/>
      <c r="COS237" s="111"/>
      <c r="COT237" s="111"/>
      <c r="COU237" s="111"/>
      <c r="COV237" s="111"/>
      <c r="COW237" s="111"/>
      <c r="COX237" s="111"/>
      <c r="COY237" s="111"/>
      <c r="COZ237" s="111"/>
      <c r="CPA237" s="111"/>
      <c r="CPB237" s="111"/>
      <c r="CPC237" s="111"/>
      <c r="CPD237" s="111"/>
      <c r="CPE237" s="111"/>
      <c r="CPF237" s="111"/>
      <c r="CPG237" s="111"/>
      <c r="CPH237" s="111"/>
      <c r="CPI237" s="111"/>
      <c r="CPJ237" s="111"/>
      <c r="CPK237" s="111"/>
      <c r="CPL237" s="111"/>
      <c r="CPM237" s="111"/>
      <c r="CPN237" s="111"/>
      <c r="CPO237" s="111"/>
      <c r="CPP237" s="111"/>
      <c r="CPQ237" s="111"/>
      <c r="CPR237" s="111"/>
      <c r="CPS237" s="111"/>
      <c r="CPT237" s="111"/>
      <c r="CPU237" s="111"/>
      <c r="CPV237" s="111"/>
      <c r="CPW237" s="111"/>
      <c r="CPX237" s="111"/>
      <c r="CPY237" s="111"/>
      <c r="CPZ237" s="111"/>
      <c r="CQA237" s="111"/>
      <c r="CQB237" s="111"/>
      <c r="CQC237" s="111"/>
      <c r="CQD237" s="111"/>
      <c r="CQE237" s="111"/>
      <c r="CQF237" s="111"/>
      <c r="CQG237" s="111"/>
      <c r="CQH237" s="111"/>
      <c r="CQI237" s="111"/>
      <c r="CQJ237" s="111"/>
      <c r="CQK237" s="111"/>
      <c r="CQL237" s="111"/>
      <c r="CQM237" s="111"/>
      <c r="CQN237" s="111"/>
      <c r="CQO237" s="111"/>
      <c r="CQP237" s="111"/>
      <c r="CQQ237" s="111"/>
      <c r="CQR237" s="111"/>
      <c r="CQS237" s="111"/>
      <c r="CQT237" s="111"/>
      <c r="CQU237" s="111"/>
      <c r="CQV237" s="111"/>
      <c r="CQW237" s="111"/>
      <c r="CQX237" s="111"/>
      <c r="CQY237" s="111"/>
      <c r="CQZ237" s="111"/>
      <c r="CRA237" s="111"/>
      <c r="CRB237" s="111"/>
      <c r="CRC237" s="111"/>
      <c r="CRD237" s="111"/>
      <c r="CRE237" s="111"/>
      <c r="CRF237" s="111"/>
      <c r="CRG237" s="111"/>
      <c r="CRH237" s="111"/>
      <c r="CRI237" s="111"/>
      <c r="CRJ237" s="111"/>
      <c r="CRK237" s="111"/>
      <c r="CRL237" s="111"/>
      <c r="CRM237" s="111"/>
      <c r="CRN237" s="111"/>
      <c r="CRO237" s="111"/>
      <c r="CRP237" s="111"/>
      <c r="CRQ237" s="111"/>
      <c r="CRR237" s="111"/>
      <c r="CRS237" s="111"/>
      <c r="CRT237" s="111"/>
      <c r="CRU237" s="111"/>
      <c r="CRV237" s="111"/>
      <c r="CRW237" s="111"/>
      <c r="CRX237" s="111"/>
      <c r="CRY237" s="111"/>
      <c r="CRZ237" s="111"/>
      <c r="CSA237" s="111"/>
      <c r="CSB237" s="111"/>
      <c r="CSC237" s="111"/>
      <c r="CSD237" s="111"/>
      <c r="CSE237" s="111"/>
      <c r="CSF237" s="111"/>
      <c r="CSG237" s="111"/>
      <c r="CSH237" s="111"/>
      <c r="CSI237" s="111"/>
      <c r="CSJ237" s="111"/>
      <c r="CSK237" s="111"/>
      <c r="CSL237" s="111"/>
      <c r="CSM237" s="111"/>
      <c r="CSN237" s="111"/>
      <c r="CSO237" s="111"/>
      <c r="CSP237" s="111"/>
      <c r="CSQ237" s="111"/>
      <c r="CSR237" s="111"/>
      <c r="CSS237" s="111"/>
      <c r="CST237" s="111"/>
      <c r="CSU237" s="111"/>
      <c r="CSV237" s="111"/>
      <c r="CSW237" s="111"/>
      <c r="CSX237" s="111"/>
      <c r="CSY237" s="111"/>
      <c r="CSZ237" s="111"/>
      <c r="CTA237" s="111"/>
      <c r="CTB237" s="111"/>
      <c r="CTC237" s="111"/>
      <c r="CTD237" s="111"/>
      <c r="CTE237" s="111"/>
      <c r="CTF237" s="111"/>
      <c r="CTG237" s="111"/>
      <c r="CTH237" s="111"/>
      <c r="CTI237" s="111"/>
      <c r="CTJ237" s="111"/>
      <c r="CTK237" s="111"/>
      <c r="CTL237" s="111"/>
      <c r="CTM237" s="111"/>
      <c r="CTN237" s="111"/>
      <c r="CTO237" s="111"/>
      <c r="CTP237" s="111"/>
      <c r="CTQ237" s="111"/>
      <c r="CTR237" s="111"/>
      <c r="CTS237" s="111"/>
      <c r="CTT237" s="111"/>
      <c r="CTU237" s="111"/>
      <c r="CTV237" s="111"/>
      <c r="CTW237" s="111"/>
      <c r="CTX237" s="111"/>
      <c r="CTY237" s="111"/>
      <c r="CTZ237" s="111"/>
      <c r="CUA237" s="111"/>
      <c r="CUB237" s="111"/>
      <c r="CUC237" s="111"/>
      <c r="CUD237" s="111"/>
      <c r="CUE237" s="111"/>
      <c r="CUF237" s="111"/>
      <c r="CUG237" s="111"/>
      <c r="CUH237" s="111"/>
      <c r="CUI237" s="111"/>
      <c r="CUJ237" s="111"/>
      <c r="CUK237" s="111"/>
      <c r="CUL237" s="111"/>
      <c r="CUM237" s="111"/>
      <c r="CUN237" s="111"/>
      <c r="CUO237" s="111"/>
      <c r="CUP237" s="111"/>
      <c r="CUQ237" s="111"/>
      <c r="CUR237" s="111"/>
      <c r="CUS237" s="111"/>
      <c r="CUT237" s="111"/>
      <c r="CUU237" s="111"/>
      <c r="CUV237" s="111"/>
      <c r="CUW237" s="111"/>
      <c r="CUX237" s="111"/>
      <c r="CUY237" s="111"/>
      <c r="CUZ237" s="111"/>
      <c r="CVA237" s="111"/>
      <c r="CVB237" s="111"/>
      <c r="CVC237" s="111"/>
      <c r="CVD237" s="111"/>
      <c r="CVE237" s="111"/>
      <c r="CVF237" s="111"/>
      <c r="CVG237" s="111"/>
      <c r="CVH237" s="111"/>
      <c r="CVI237" s="111"/>
      <c r="CVJ237" s="111"/>
      <c r="CVK237" s="111"/>
      <c r="CVL237" s="111"/>
      <c r="CVM237" s="111"/>
      <c r="CVN237" s="111"/>
      <c r="CVO237" s="111"/>
      <c r="CVP237" s="111"/>
      <c r="CVQ237" s="111"/>
      <c r="CVR237" s="111"/>
      <c r="CVS237" s="111"/>
      <c r="CVT237" s="111"/>
      <c r="CVU237" s="111"/>
      <c r="CVV237" s="111"/>
      <c r="CVW237" s="111"/>
      <c r="CVX237" s="111"/>
      <c r="CVY237" s="111"/>
      <c r="CVZ237" s="111"/>
      <c r="CWA237" s="111"/>
      <c r="CWB237" s="111"/>
      <c r="CWC237" s="111"/>
      <c r="CWD237" s="111"/>
      <c r="CWE237" s="111"/>
      <c r="CWF237" s="111"/>
      <c r="CWG237" s="111"/>
      <c r="CWH237" s="111"/>
      <c r="CWI237" s="111"/>
      <c r="CWJ237" s="111"/>
      <c r="CWK237" s="111"/>
      <c r="CWL237" s="111"/>
      <c r="CWM237" s="111"/>
      <c r="CWN237" s="111"/>
      <c r="CWO237" s="111"/>
      <c r="CWP237" s="111"/>
      <c r="CWQ237" s="111"/>
      <c r="CWR237" s="111"/>
      <c r="CWS237" s="111"/>
      <c r="CWT237" s="111"/>
      <c r="CWU237" s="111"/>
      <c r="CWV237" s="111"/>
      <c r="CWW237" s="111"/>
      <c r="CWX237" s="111"/>
      <c r="CWY237" s="111"/>
      <c r="CWZ237" s="111"/>
      <c r="CXA237" s="111"/>
      <c r="CXB237" s="111"/>
      <c r="CXC237" s="111"/>
      <c r="CXD237" s="111"/>
      <c r="CXE237" s="111"/>
      <c r="CXF237" s="111"/>
      <c r="CXG237" s="111"/>
      <c r="CXH237" s="111"/>
      <c r="CXI237" s="111"/>
      <c r="CXJ237" s="111"/>
      <c r="CXK237" s="111"/>
      <c r="CXL237" s="111"/>
      <c r="CXM237" s="111"/>
      <c r="CXN237" s="111"/>
      <c r="CXO237" s="111"/>
      <c r="CXP237" s="111"/>
      <c r="CXQ237" s="111"/>
      <c r="CXR237" s="111"/>
      <c r="CXS237" s="111"/>
      <c r="CXT237" s="111"/>
      <c r="CXU237" s="111"/>
      <c r="CXV237" s="111"/>
      <c r="CXW237" s="111"/>
      <c r="CXX237" s="111"/>
      <c r="CXY237" s="111"/>
      <c r="CXZ237" s="111"/>
      <c r="CYA237" s="111"/>
      <c r="CYB237" s="111"/>
      <c r="CYC237" s="111"/>
      <c r="CYD237" s="111"/>
      <c r="CYE237" s="111"/>
      <c r="CYF237" s="111"/>
      <c r="CYG237" s="111"/>
      <c r="CYH237" s="111"/>
      <c r="CYI237" s="111"/>
      <c r="CYJ237" s="111"/>
      <c r="CYK237" s="111"/>
      <c r="CYL237" s="111"/>
      <c r="CYM237" s="111"/>
      <c r="CYN237" s="111"/>
      <c r="CYO237" s="111"/>
      <c r="CYP237" s="111"/>
      <c r="CYQ237" s="111"/>
      <c r="CYR237" s="111"/>
      <c r="CYS237" s="111"/>
      <c r="CYT237" s="111"/>
      <c r="CYU237" s="111"/>
      <c r="CYV237" s="111"/>
      <c r="CYW237" s="111"/>
      <c r="CYX237" s="111"/>
      <c r="CYY237" s="111"/>
      <c r="CYZ237" s="111"/>
      <c r="CZA237" s="111"/>
      <c r="CZB237" s="111"/>
      <c r="CZC237" s="111"/>
      <c r="CZD237" s="111"/>
      <c r="CZE237" s="111"/>
      <c r="CZF237" s="111"/>
      <c r="CZG237" s="111"/>
      <c r="CZH237" s="111"/>
      <c r="CZI237" s="111"/>
      <c r="CZJ237" s="111"/>
      <c r="CZK237" s="111"/>
      <c r="CZL237" s="111"/>
      <c r="CZM237" s="111"/>
      <c r="CZN237" s="111"/>
      <c r="CZO237" s="111"/>
      <c r="CZP237" s="111"/>
      <c r="CZQ237" s="111"/>
      <c r="CZR237" s="111"/>
      <c r="CZS237" s="111"/>
      <c r="CZT237" s="111"/>
      <c r="CZU237" s="111"/>
      <c r="CZV237" s="111"/>
      <c r="CZW237" s="111"/>
      <c r="CZX237" s="111"/>
      <c r="CZY237" s="111"/>
      <c r="CZZ237" s="111"/>
      <c r="DAA237" s="111"/>
      <c r="DAB237" s="111"/>
      <c r="DAC237" s="111"/>
      <c r="DAD237" s="111"/>
      <c r="DAE237" s="111"/>
      <c r="DAF237" s="111"/>
      <c r="DAG237" s="111"/>
      <c r="DAH237" s="111"/>
      <c r="DAI237" s="111"/>
      <c r="DAJ237" s="111"/>
      <c r="DAK237" s="111"/>
      <c r="DAL237" s="111"/>
      <c r="DAM237" s="111"/>
      <c r="DAN237" s="111"/>
      <c r="DAO237" s="111"/>
      <c r="DAP237" s="111"/>
      <c r="DAQ237" s="111"/>
      <c r="DAR237" s="111"/>
      <c r="DAS237" s="111"/>
      <c r="DAT237" s="111"/>
      <c r="DAU237" s="111"/>
      <c r="DAV237" s="111"/>
      <c r="DAW237" s="111"/>
      <c r="DAX237" s="111"/>
      <c r="DAY237" s="111"/>
      <c r="DAZ237" s="111"/>
      <c r="DBA237" s="111"/>
      <c r="DBB237" s="111"/>
      <c r="DBC237" s="111"/>
      <c r="DBD237" s="111"/>
      <c r="DBE237" s="111"/>
      <c r="DBF237" s="111"/>
      <c r="DBG237" s="111"/>
      <c r="DBH237" s="111"/>
      <c r="DBI237" s="111"/>
      <c r="DBJ237" s="111"/>
      <c r="DBK237" s="111"/>
      <c r="DBL237" s="111"/>
      <c r="DBM237" s="111"/>
      <c r="DBN237" s="111"/>
      <c r="DBO237" s="111"/>
      <c r="DBP237" s="111"/>
      <c r="DBQ237" s="111"/>
      <c r="DBR237" s="111"/>
      <c r="DBS237" s="111"/>
      <c r="DBT237" s="111"/>
      <c r="DBU237" s="111"/>
      <c r="DBV237" s="111"/>
      <c r="DBW237" s="111"/>
      <c r="DBX237" s="111"/>
      <c r="DBY237" s="111"/>
      <c r="DBZ237" s="111"/>
      <c r="DCA237" s="111"/>
      <c r="DCB237" s="111"/>
      <c r="DCC237" s="111"/>
      <c r="DCD237" s="111"/>
      <c r="DCE237" s="111"/>
      <c r="DCF237" s="111"/>
      <c r="DCG237" s="111"/>
      <c r="DCH237" s="111"/>
      <c r="DCI237" s="111"/>
      <c r="DCJ237" s="111"/>
      <c r="DCK237" s="111"/>
      <c r="DCL237" s="111"/>
      <c r="DCM237" s="111"/>
      <c r="DCN237" s="111"/>
      <c r="DCO237" s="111"/>
      <c r="DCP237" s="111"/>
      <c r="DCQ237" s="111"/>
      <c r="DCR237" s="111"/>
      <c r="DCS237" s="111"/>
      <c r="DCT237" s="111"/>
      <c r="DCU237" s="111"/>
      <c r="DCV237" s="111"/>
      <c r="DCW237" s="111"/>
      <c r="DCX237" s="111"/>
      <c r="DCY237" s="111"/>
      <c r="DCZ237" s="111"/>
      <c r="DDA237" s="111"/>
      <c r="DDB237" s="111"/>
      <c r="DDC237" s="111"/>
      <c r="DDD237" s="111"/>
      <c r="DDE237" s="111"/>
      <c r="DDF237" s="111"/>
      <c r="DDG237" s="111"/>
      <c r="DDH237" s="111"/>
      <c r="DDI237" s="111"/>
      <c r="DDJ237" s="111"/>
      <c r="DDK237" s="111"/>
      <c r="DDL237" s="111"/>
      <c r="DDM237" s="111"/>
      <c r="DDN237" s="111"/>
      <c r="DDO237" s="111"/>
      <c r="DDP237" s="111"/>
      <c r="DDQ237" s="111"/>
      <c r="DDR237" s="111"/>
      <c r="DDS237" s="111"/>
      <c r="DDT237" s="111"/>
      <c r="DDU237" s="111"/>
      <c r="DDV237" s="111"/>
      <c r="DDW237" s="111"/>
      <c r="DDX237" s="111"/>
      <c r="DDY237" s="111"/>
      <c r="DDZ237" s="111"/>
      <c r="DEA237" s="111"/>
      <c r="DEB237" s="111"/>
      <c r="DEC237" s="111"/>
      <c r="DED237" s="111"/>
      <c r="DEE237" s="111"/>
      <c r="DEF237" s="111"/>
      <c r="DEG237" s="111"/>
      <c r="DEH237" s="111"/>
      <c r="DEI237" s="111"/>
      <c r="DEJ237" s="111"/>
      <c r="DEK237" s="111"/>
      <c r="DEL237" s="111"/>
      <c r="DEM237" s="111"/>
      <c r="DEN237" s="111"/>
      <c r="DEO237" s="111"/>
      <c r="DEP237" s="111"/>
      <c r="DEQ237" s="111"/>
      <c r="DER237" s="111"/>
      <c r="DES237" s="111"/>
      <c r="DET237" s="111"/>
      <c r="DEU237" s="111"/>
      <c r="DEV237" s="111"/>
      <c r="DEW237" s="111"/>
      <c r="DEX237" s="111"/>
      <c r="DEY237" s="111"/>
      <c r="DEZ237" s="111"/>
      <c r="DFA237" s="111"/>
      <c r="DFB237" s="111"/>
      <c r="DFC237" s="111"/>
      <c r="DFD237" s="111"/>
      <c r="DFE237" s="111"/>
      <c r="DFF237" s="111"/>
      <c r="DFG237" s="111"/>
      <c r="DFH237" s="111"/>
      <c r="DFI237" s="111"/>
      <c r="DFJ237" s="111"/>
      <c r="DFK237" s="111"/>
      <c r="DFL237" s="111"/>
      <c r="DFM237" s="111"/>
      <c r="DFN237" s="111"/>
      <c r="DFO237" s="111"/>
      <c r="DFP237" s="111"/>
      <c r="DFQ237" s="111"/>
      <c r="DFR237" s="111"/>
      <c r="DFS237" s="111"/>
      <c r="DFT237" s="111"/>
      <c r="DFU237" s="111"/>
      <c r="DFV237" s="111"/>
      <c r="DFW237" s="111"/>
      <c r="DFX237" s="111"/>
      <c r="DFY237" s="111"/>
      <c r="DFZ237" s="111"/>
      <c r="DGA237" s="111"/>
      <c r="DGB237" s="111"/>
      <c r="DGC237" s="111"/>
      <c r="DGD237" s="111"/>
      <c r="DGE237" s="111"/>
      <c r="DGF237" s="111"/>
      <c r="DGG237" s="111"/>
      <c r="DGH237" s="111"/>
      <c r="DGI237" s="111"/>
      <c r="DGJ237" s="111"/>
      <c r="DGK237" s="111"/>
      <c r="DGL237" s="111"/>
      <c r="DGM237" s="111"/>
      <c r="DGN237" s="111"/>
      <c r="DGO237" s="111"/>
      <c r="DGP237" s="111"/>
      <c r="DGQ237" s="111"/>
      <c r="DGR237" s="111"/>
      <c r="DGS237" s="111"/>
      <c r="DGT237" s="111"/>
      <c r="DGU237" s="111"/>
      <c r="DGV237" s="111"/>
      <c r="DGW237" s="111"/>
      <c r="DGX237" s="111"/>
      <c r="DGY237" s="111"/>
      <c r="DGZ237" s="111"/>
      <c r="DHA237" s="111"/>
      <c r="DHB237" s="111"/>
      <c r="DHC237" s="111"/>
      <c r="DHD237" s="111"/>
      <c r="DHE237" s="111"/>
      <c r="DHF237" s="111"/>
      <c r="DHG237" s="111"/>
      <c r="DHH237" s="111"/>
      <c r="DHI237" s="111"/>
      <c r="DHJ237" s="111"/>
      <c r="DHK237" s="111"/>
      <c r="DHL237" s="111"/>
      <c r="DHM237" s="111"/>
      <c r="DHN237" s="111"/>
      <c r="DHO237" s="111"/>
      <c r="DHP237" s="111"/>
      <c r="DHQ237" s="111"/>
      <c r="DHR237" s="111"/>
      <c r="DHS237" s="111"/>
      <c r="DHT237" s="111"/>
      <c r="DHU237" s="111"/>
      <c r="DHV237" s="111"/>
      <c r="DHW237" s="111"/>
      <c r="DHX237" s="111"/>
      <c r="DHY237" s="111"/>
      <c r="DHZ237" s="111"/>
      <c r="DIA237" s="111"/>
      <c r="DIB237" s="111"/>
      <c r="DIC237" s="111"/>
      <c r="DID237" s="111"/>
      <c r="DIE237" s="111"/>
      <c r="DIF237" s="111"/>
      <c r="DIG237" s="111"/>
      <c r="DIH237" s="111"/>
      <c r="DII237" s="111"/>
      <c r="DIJ237" s="111"/>
      <c r="DIK237" s="111"/>
      <c r="DIL237" s="111"/>
      <c r="DIM237" s="111"/>
      <c r="DIN237" s="111"/>
      <c r="DIO237" s="111"/>
      <c r="DIP237" s="111"/>
      <c r="DIQ237" s="111"/>
      <c r="DIR237" s="111"/>
      <c r="DIS237" s="111"/>
      <c r="DIT237" s="111"/>
      <c r="DIU237" s="111"/>
      <c r="DIV237" s="111"/>
      <c r="DIW237" s="111"/>
      <c r="DIX237" s="111"/>
      <c r="DIY237" s="111"/>
      <c r="DIZ237" s="111"/>
      <c r="DJA237" s="111"/>
      <c r="DJB237" s="111"/>
      <c r="DJC237" s="111"/>
      <c r="DJD237" s="111"/>
      <c r="DJE237" s="111"/>
      <c r="DJF237" s="111"/>
      <c r="DJG237" s="111"/>
      <c r="DJH237" s="111"/>
      <c r="DJI237" s="111"/>
      <c r="DJJ237" s="111"/>
      <c r="DJK237" s="111"/>
      <c r="DJL237" s="111"/>
      <c r="DJM237" s="111"/>
      <c r="DJN237" s="111"/>
      <c r="DJO237" s="111"/>
      <c r="DJP237" s="111"/>
      <c r="DJQ237" s="111"/>
      <c r="DJR237" s="111"/>
      <c r="DJS237" s="111"/>
      <c r="DJT237" s="111"/>
      <c r="DJU237" s="111"/>
      <c r="DJV237" s="111"/>
      <c r="DJW237" s="111"/>
      <c r="DJX237" s="111"/>
      <c r="DJY237" s="111"/>
      <c r="DJZ237" s="111"/>
      <c r="DKA237" s="111"/>
      <c r="DKB237" s="111"/>
      <c r="DKC237" s="111"/>
      <c r="DKD237" s="111"/>
      <c r="DKE237" s="111"/>
      <c r="DKF237" s="111"/>
      <c r="DKG237" s="111"/>
      <c r="DKH237" s="111"/>
      <c r="DKI237" s="111"/>
      <c r="DKJ237" s="111"/>
      <c r="DKK237" s="111"/>
      <c r="DKL237" s="111"/>
      <c r="DKM237" s="111"/>
      <c r="DKN237" s="111"/>
      <c r="DKO237" s="111"/>
      <c r="DKP237" s="111"/>
      <c r="DKQ237" s="111"/>
      <c r="DKR237" s="111"/>
      <c r="DKS237" s="111"/>
      <c r="DKT237" s="111"/>
      <c r="DKU237" s="111"/>
      <c r="DKV237" s="111"/>
      <c r="DKW237" s="111"/>
      <c r="DKX237" s="111"/>
      <c r="DKY237" s="111"/>
      <c r="DKZ237" s="111"/>
      <c r="DLA237" s="111"/>
      <c r="DLB237" s="111"/>
      <c r="DLC237" s="111"/>
      <c r="DLD237" s="111"/>
      <c r="DLE237" s="111"/>
      <c r="DLF237" s="111"/>
      <c r="DLG237" s="111"/>
      <c r="DLH237" s="111"/>
      <c r="DLI237" s="111"/>
      <c r="DLJ237" s="111"/>
      <c r="DLK237" s="111"/>
      <c r="DLL237" s="111"/>
      <c r="DLM237" s="111"/>
      <c r="DLN237" s="111"/>
      <c r="DLO237" s="111"/>
      <c r="DLP237" s="111"/>
      <c r="DLQ237" s="111"/>
      <c r="DLR237" s="111"/>
      <c r="DLS237" s="111"/>
      <c r="DLT237" s="111"/>
      <c r="DLU237" s="111"/>
      <c r="DLV237" s="111"/>
      <c r="DLW237" s="111"/>
      <c r="DLX237" s="111"/>
      <c r="DLY237" s="111"/>
      <c r="DLZ237" s="111"/>
      <c r="DMA237" s="111"/>
      <c r="DMB237" s="111"/>
      <c r="DMC237" s="111"/>
      <c r="DMD237" s="111"/>
      <c r="DME237" s="111"/>
      <c r="DMF237" s="111"/>
      <c r="DMG237" s="111"/>
      <c r="DMH237" s="111"/>
      <c r="DMI237" s="111"/>
      <c r="DMJ237" s="111"/>
      <c r="DMK237" s="111"/>
      <c r="DML237" s="111"/>
      <c r="DMM237" s="111"/>
      <c r="DMN237" s="111"/>
      <c r="DMO237" s="111"/>
      <c r="DMP237" s="111"/>
      <c r="DMQ237" s="111"/>
      <c r="DMR237" s="111"/>
      <c r="DMS237" s="111"/>
      <c r="DMT237" s="111"/>
      <c r="DMU237" s="111"/>
      <c r="DMV237" s="111"/>
      <c r="DMW237" s="111"/>
      <c r="DMX237" s="111"/>
      <c r="DMY237" s="111"/>
      <c r="DMZ237" s="111"/>
      <c r="DNA237" s="111"/>
      <c r="DNB237" s="111"/>
      <c r="DNC237" s="111"/>
      <c r="DND237" s="111"/>
      <c r="DNE237" s="111"/>
      <c r="DNF237" s="111"/>
      <c r="DNG237" s="111"/>
      <c r="DNH237" s="111"/>
      <c r="DNI237" s="111"/>
      <c r="DNJ237" s="111"/>
      <c r="DNK237" s="111"/>
      <c r="DNL237" s="111"/>
      <c r="DNM237" s="111"/>
      <c r="DNN237" s="111"/>
      <c r="DNO237" s="111"/>
      <c r="DNP237" s="111"/>
      <c r="DNQ237" s="111"/>
      <c r="DNR237" s="111"/>
      <c r="DNS237" s="111"/>
      <c r="DNT237" s="111"/>
      <c r="DNU237" s="111"/>
      <c r="DNV237" s="111"/>
      <c r="DNW237" s="111"/>
      <c r="DNX237" s="111"/>
      <c r="DNY237" s="111"/>
      <c r="DNZ237" s="111"/>
      <c r="DOA237" s="111"/>
      <c r="DOB237" s="111"/>
      <c r="DOC237" s="111"/>
      <c r="DOD237" s="111"/>
      <c r="DOE237" s="111"/>
      <c r="DOF237" s="111"/>
      <c r="DOG237" s="111"/>
      <c r="DOH237" s="111"/>
      <c r="DOI237" s="111"/>
      <c r="DOJ237" s="111"/>
      <c r="DOK237" s="111"/>
      <c r="DOL237" s="111"/>
      <c r="DOM237" s="111"/>
      <c r="DON237" s="111"/>
      <c r="DOO237" s="111"/>
      <c r="DOP237" s="111"/>
      <c r="DOQ237" s="111"/>
      <c r="DOR237" s="111"/>
      <c r="DOS237" s="111"/>
      <c r="DOT237" s="111"/>
      <c r="DOU237" s="111"/>
      <c r="DOV237" s="111"/>
      <c r="DOW237" s="111"/>
      <c r="DOX237" s="111"/>
      <c r="DOY237" s="111"/>
      <c r="DOZ237" s="111"/>
      <c r="DPA237" s="111"/>
      <c r="DPB237" s="111"/>
      <c r="DPC237" s="111"/>
      <c r="DPD237" s="111"/>
      <c r="DPE237" s="111"/>
      <c r="DPF237" s="111"/>
      <c r="DPG237" s="111"/>
      <c r="DPH237" s="111"/>
      <c r="DPI237" s="111"/>
      <c r="DPJ237" s="111"/>
      <c r="DPK237" s="111"/>
      <c r="DPL237" s="111"/>
      <c r="DPM237" s="111"/>
      <c r="DPN237" s="111"/>
      <c r="DPO237" s="111"/>
      <c r="DPP237" s="111"/>
      <c r="DPQ237" s="111"/>
      <c r="DPR237" s="111"/>
      <c r="DPS237" s="111"/>
      <c r="DPT237" s="111"/>
      <c r="DPU237" s="111"/>
      <c r="DPV237" s="111"/>
      <c r="DPW237" s="111"/>
      <c r="DPX237" s="111"/>
      <c r="DPY237" s="111"/>
      <c r="DPZ237" s="111"/>
      <c r="DQA237" s="111"/>
      <c r="DQB237" s="111"/>
      <c r="DQC237" s="111"/>
      <c r="DQD237" s="111"/>
      <c r="DQE237" s="111"/>
      <c r="DQF237" s="111"/>
      <c r="DQG237" s="111"/>
      <c r="DQH237" s="111"/>
      <c r="DQI237" s="111"/>
      <c r="DQJ237" s="111"/>
      <c r="DQK237" s="111"/>
      <c r="DQL237" s="111"/>
      <c r="DQM237" s="111"/>
      <c r="DQN237" s="111"/>
      <c r="DQO237" s="111"/>
      <c r="DQP237" s="111"/>
      <c r="DQQ237" s="111"/>
      <c r="DQR237" s="111"/>
      <c r="DQS237" s="111"/>
      <c r="DQT237" s="111"/>
      <c r="DQU237" s="111"/>
      <c r="DQV237" s="111"/>
      <c r="DQW237" s="111"/>
      <c r="DQX237" s="111"/>
      <c r="DQY237" s="111"/>
      <c r="DQZ237" s="111"/>
      <c r="DRA237" s="111"/>
      <c r="DRB237" s="111"/>
      <c r="DRC237" s="111"/>
      <c r="DRD237" s="111"/>
      <c r="DRE237" s="111"/>
      <c r="DRF237" s="111"/>
      <c r="DRG237" s="111"/>
      <c r="DRH237" s="111"/>
      <c r="DRI237" s="111"/>
      <c r="DRJ237" s="111"/>
      <c r="DRK237" s="111"/>
      <c r="DRL237" s="111"/>
      <c r="DRM237" s="111"/>
      <c r="DRN237" s="111"/>
      <c r="DRO237" s="111"/>
      <c r="DRP237" s="111"/>
      <c r="DRQ237" s="111"/>
      <c r="DRR237" s="111"/>
      <c r="DRS237" s="111"/>
      <c r="DRT237" s="111"/>
      <c r="DRU237" s="111"/>
      <c r="DRV237" s="111"/>
      <c r="DRW237" s="111"/>
      <c r="DRX237" s="111"/>
      <c r="DRY237" s="111"/>
      <c r="DRZ237" s="111"/>
      <c r="DSA237" s="111"/>
      <c r="DSB237" s="111"/>
      <c r="DSC237" s="111"/>
      <c r="DSD237" s="111"/>
      <c r="DSE237" s="111"/>
      <c r="DSF237" s="111"/>
      <c r="DSG237" s="111"/>
      <c r="DSH237" s="111"/>
      <c r="DSI237" s="111"/>
      <c r="DSJ237" s="111"/>
      <c r="DSK237" s="111"/>
      <c r="DSL237" s="111"/>
      <c r="DSM237" s="111"/>
      <c r="DSN237" s="111"/>
      <c r="DSO237" s="111"/>
      <c r="DSP237" s="111"/>
      <c r="DSQ237" s="111"/>
      <c r="DSR237" s="111"/>
      <c r="DSS237" s="111"/>
      <c r="DST237" s="111"/>
      <c r="DSU237" s="111"/>
      <c r="DSV237" s="111"/>
      <c r="DSW237" s="111"/>
      <c r="DSX237" s="111"/>
      <c r="DSY237" s="111"/>
      <c r="DSZ237" s="111"/>
      <c r="DTA237" s="111"/>
      <c r="DTB237" s="111"/>
      <c r="DTC237" s="111"/>
      <c r="DTD237" s="111"/>
      <c r="DTE237" s="111"/>
      <c r="DTF237" s="111"/>
      <c r="DTG237" s="111"/>
      <c r="DTH237" s="111"/>
      <c r="DTI237" s="111"/>
      <c r="DTJ237" s="111"/>
      <c r="DTK237" s="111"/>
      <c r="DTL237" s="111"/>
      <c r="DTM237" s="111"/>
      <c r="DTN237" s="111"/>
      <c r="DTO237" s="111"/>
      <c r="DTP237" s="111"/>
      <c r="DTQ237" s="111"/>
      <c r="DTR237" s="111"/>
      <c r="DTS237" s="111"/>
      <c r="DTT237" s="111"/>
      <c r="DTU237" s="111"/>
      <c r="DTV237" s="111"/>
      <c r="DTW237" s="111"/>
      <c r="DTX237" s="111"/>
      <c r="DTY237" s="111"/>
      <c r="DTZ237" s="111"/>
      <c r="DUA237" s="111"/>
      <c r="DUB237" s="111"/>
      <c r="DUC237" s="111"/>
      <c r="DUD237" s="111"/>
      <c r="DUE237" s="111"/>
      <c r="DUF237" s="111"/>
      <c r="DUG237" s="111"/>
      <c r="DUH237" s="111"/>
      <c r="DUI237" s="111"/>
      <c r="DUJ237" s="111"/>
      <c r="DUK237" s="111"/>
      <c r="DUL237" s="111"/>
      <c r="DUM237" s="111"/>
      <c r="DUN237" s="111"/>
      <c r="DUO237" s="111"/>
      <c r="DUP237" s="111"/>
      <c r="DUQ237" s="111"/>
      <c r="DUR237" s="111"/>
      <c r="DUS237" s="111"/>
      <c r="DUT237" s="111"/>
      <c r="DUU237" s="111"/>
      <c r="DUV237" s="111"/>
      <c r="DUW237" s="111"/>
      <c r="DUX237" s="111"/>
      <c r="DUY237" s="111"/>
      <c r="DUZ237" s="111"/>
      <c r="DVA237" s="111"/>
      <c r="DVB237" s="111"/>
      <c r="DVC237" s="111"/>
      <c r="DVD237" s="111"/>
      <c r="DVE237" s="111"/>
      <c r="DVF237" s="111"/>
      <c r="DVG237" s="111"/>
      <c r="DVH237" s="111"/>
      <c r="DVI237" s="111"/>
      <c r="DVJ237" s="111"/>
      <c r="DVK237" s="111"/>
      <c r="DVL237" s="111"/>
      <c r="DVM237" s="111"/>
      <c r="DVN237" s="111"/>
      <c r="DVO237" s="111"/>
      <c r="DVP237" s="111"/>
      <c r="DVQ237" s="111"/>
      <c r="DVR237" s="111"/>
      <c r="DVS237" s="111"/>
      <c r="DVT237" s="111"/>
      <c r="DVU237" s="111"/>
      <c r="DVV237" s="111"/>
      <c r="DVW237" s="111"/>
      <c r="DVX237" s="111"/>
      <c r="DVY237" s="111"/>
      <c r="DVZ237" s="111"/>
      <c r="DWA237" s="111"/>
      <c r="DWB237" s="111"/>
      <c r="DWC237" s="111"/>
      <c r="DWD237" s="111"/>
      <c r="DWE237" s="111"/>
      <c r="DWF237" s="111"/>
      <c r="DWG237" s="111"/>
      <c r="DWH237" s="111"/>
      <c r="DWI237" s="111"/>
      <c r="DWJ237" s="111"/>
      <c r="DWK237" s="111"/>
      <c r="DWL237" s="111"/>
      <c r="DWM237" s="111"/>
      <c r="DWN237" s="111"/>
      <c r="DWO237" s="111"/>
      <c r="DWP237" s="111"/>
      <c r="DWQ237" s="111"/>
      <c r="DWR237" s="111"/>
      <c r="DWS237" s="111"/>
      <c r="DWT237" s="111"/>
      <c r="DWU237" s="111"/>
      <c r="DWV237" s="111"/>
      <c r="DWW237" s="111"/>
      <c r="DWX237" s="111"/>
      <c r="DWY237" s="111"/>
      <c r="DWZ237" s="111"/>
      <c r="DXA237" s="111"/>
      <c r="DXB237" s="111"/>
      <c r="DXC237" s="111"/>
      <c r="DXD237" s="111"/>
      <c r="DXE237" s="111"/>
      <c r="DXF237" s="111"/>
      <c r="DXG237" s="111"/>
      <c r="DXH237" s="111"/>
      <c r="DXI237" s="111"/>
      <c r="DXJ237" s="111"/>
      <c r="DXK237" s="111"/>
      <c r="DXL237" s="111"/>
      <c r="DXM237" s="111"/>
      <c r="DXN237" s="111"/>
      <c r="DXO237" s="111"/>
      <c r="DXP237" s="111"/>
      <c r="DXQ237" s="111"/>
      <c r="DXR237" s="111"/>
      <c r="DXS237" s="111"/>
      <c r="DXT237" s="111"/>
      <c r="DXU237" s="111"/>
      <c r="DXV237" s="111"/>
      <c r="DXW237" s="111"/>
      <c r="DXX237" s="111"/>
      <c r="DXY237" s="111"/>
      <c r="DXZ237" s="111"/>
      <c r="DYA237" s="111"/>
      <c r="DYB237" s="111"/>
      <c r="DYC237" s="111"/>
      <c r="DYD237" s="111"/>
      <c r="DYE237" s="111"/>
      <c r="DYF237" s="111"/>
      <c r="DYG237" s="111"/>
      <c r="DYH237" s="111"/>
      <c r="DYI237" s="111"/>
      <c r="DYJ237" s="111"/>
      <c r="DYK237" s="111"/>
      <c r="DYL237" s="111"/>
      <c r="DYM237" s="111"/>
      <c r="DYN237" s="111"/>
      <c r="DYO237" s="111"/>
      <c r="DYP237" s="111"/>
      <c r="DYQ237" s="111"/>
      <c r="DYR237" s="111"/>
      <c r="DYS237" s="111"/>
      <c r="DYT237" s="111"/>
      <c r="DYU237" s="111"/>
      <c r="DYV237" s="111"/>
      <c r="DYW237" s="111"/>
      <c r="DYX237" s="111"/>
      <c r="DYY237" s="111"/>
      <c r="DYZ237" s="111"/>
      <c r="DZA237" s="111"/>
      <c r="DZB237" s="111"/>
      <c r="DZC237" s="111"/>
      <c r="DZD237" s="111"/>
      <c r="DZE237" s="111"/>
      <c r="DZF237" s="111"/>
      <c r="DZG237" s="111"/>
      <c r="DZH237" s="111"/>
      <c r="DZI237" s="111"/>
      <c r="DZJ237" s="111"/>
      <c r="DZK237" s="111"/>
      <c r="DZL237" s="111"/>
      <c r="DZM237" s="111"/>
      <c r="DZN237" s="111"/>
      <c r="DZO237" s="111"/>
      <c r="DZP237" s="111"/>
      <c r="DZQ237" s="111"/>
      <c r="DZR237" s="111"/>
      <c r="DZS237" s="111"/>
      <c r="DZT237" s="111"/>
      <c r="DZU237" s="111"/>
      <c r="DZV237" s="111"/>
      <c r="DZW237" s="111"/>
      <c r="DZX237" s="111"/>
      <c r="DZY237" s="111"/>
      <c r="DZZ237" s="111"/>
      <c r="EAA237" s="111"/>
      <c r="EAB237" s="111"/>
      <c r="EAC237" s="111"/>
      <c r="EAD237" s="111"/>
      <c r="EAE237" s="111"/>
      <c r="EAF237" s="111"/>
      <c r="EAG237" s="111"/>
      <c r="EAH237" s="111"/>
      <c r="EAI237" s="111"/>
      <c r="EAJ237" s="111"/>
      <c r="EAK237" s="111"/>
      <c r="EAL237" s="111"/>
      <c r="EAM237" s="111"/>
      <c r="EAN237" s="111"/>
      <c r="EAO237" s="111"/>
      <c r="EAP237" s="111"/>
      <c r="EAQ237" s="111"/>
      <c r="EAR237" s="111"/>
      <c r="EAS237" s="111"/>
      <c r="EAT237" s="111"/>
      <c r="EAU237" s="111"/>
      <c r="EAV237" s="111"/>
      <c r="EAW237" s="111"/>
      <c r="EAX237" s="111"/>
      <c r="EAY237" s="111"/>
      <c r="EAZ237" s="111"/>
      <c r="EBA237" s="111"/>
      <c r="EBB237" s="111"/>
      <c r="EBC237" s="111"/>
      <c r="EBD237" s="111"/>
      <c r="EBE237" s="111"/>
      <c r="EBF237" s="111"/>
      <c r="EBG237" s="111"/>
      <c r="EBH237" s="111"/>
      <c r="EBI237" s="111"/>
      <c r="EBJ237" s="111"/>
      <c r="EBK237" s="111"/>
      <c r="EBL237" s="111"/>
      <c r="EBM237" s="111"/>
      <c r="EBN237" s="111"/>
      <c r="EBO237" s="111"/>
      <c r="EBP237" s="111"/>
      <c r="EBQ237" s="111"/>
      <c r="EBR237" s="111"/>
      <c r="EBS237" s="111"/>
      <c r="EBT237" s="111"/>
      <c r="EBU237" s="111"/>
      <c r="EBV237" s="111"/>
      <c r="EBW237" s="111"/>
      <c r="EBX237" s="111"/>
      <c r="EBY237" s="111"/>
      <c r="EBZ237" s="111"/>
      <c r="ECA237" s="111"/>
      <c r="ECB237" s="111"/>
      <c r="ECC237" s="111"/>
      <c r="ECD237" s="111"/>
      <c r="ECE237" s="111"/>
      <c r="ECF237" s="111"/>
      <c r="ECG237" s="111"/>
      <c r="ECH237" s="111"/>
      <c r="ECI237" s="111"/>
      <c r="ECJ237" s="111"/>
      <c r="ECK237" s="111"/>
      <c r="ECL237" s="111"/>
      <c r="ECM237" s="111"/>
      <c r="ECN237" s="111"/>
      <c r="ECO237" s="111"/>
      <c r="ECP237" s="111"/>
      <c r="ECQ237" s="111"/>
      <c r="ECR237" s="111"/>
      <c r="ECS237" s="111"/>
      <c r="ECT237" s="111"/>
      <c r="ECU237" s="111"/>
      <c r="ECV237" s="111"/>
      <c r="ECW237" s="111"/>
      <c r="ECX237" s="111"/>
      <c r="ECY237" s="111"/>
      <c r="ECZ237" s="111"/>
      <c r="EDA237" s="111"/>
      <c r="EDB237" s="111"/>
      <c r="EDC237" s="111"/>
      <c r="EDD237" s="111"/>
      <c r="EDE237" s="111"/>
      <c r="EDF237" s="111"/>
      <c r="EDG237" s="111"/>
      <c r="EDH237" s="111"/>
      <c r="EDI237" s="111"/>
      <c r="EDJ237" s="111"/>
      <c r="EDK237" s="111"/>
      <c r="EDL237" s="111"/>
      <c r="EDM237" s="111"/>
      <c r="EDN237" s="111"/>
      <c r="EDO237" s="111"/>
      <c r="EDP237" s="111"/>
      <c r="EDQ237" s="111"/>
      <c r="EDR237" s="111"/>
      <c r="EDS237" s="111"/>
      <c r="EDT237" s="111"/>
      <c r="EDU237" s="111"/>
      <c r="EDV237" s="111"/>
      <c r="EDW237" s="111"/>
      <c r="EDX237" s="111"/>
      <c r="EDY237" s="111"/>
      <c r="EDZ237" s="111"/>
      <c r="EEA237" s="111"/>
      <c r="EEB237" s="111"/>
      <c r="EEC237" s="111"/>
      <c r="EED237" s="111"/>
      <c r="EEE237" s="111"/>
      <c r="EEF237" s="111"/>
      <c r="EEG237" s="111"/>
      <c r="EEH237" s="111"/>
      <c r="EEI237" s="111"/>
      <c r="EEJ237" s="111"/>
      <c r="EEK237" s="111"/>
      <c r="EEL237" s="111"/>
      <c r="EEM237" s="111"/>
      <c r="EEN237" s="111"/>
      <c r="EEO237" s="111"/>
      <c r="EEP237" s="111"/>
      <c r="EEQ237" s="111"/>
      <c r="EER237" s="111"/>
      <c r="EES237" s="111"/>
      <c r="EET237" s="111"/>
      <c r="EEU237" s="111"/>
      <c r="EEV237" s="111"/>
      <c r="EEW237" s="111"/>
      <c r="EEX237" s="111"/>
      <c r="EEY237" s="111"/>
      <c r="EEZ237" s="111"/>
      <c r="EFA237" s="111"/>
      <c r="EFB237" s="111"/>
      <c r="EFC237" s="111"/>
      <c r="EFD237" s="111"/>
      <c r="EFE237" s="111"/>
      <c r="EFF237" s="111"/>
      <c r="EFG237" s="111"/>
      <c r="EFH237" s="111"/>
      <c r="EFI237" s="111"/>
      <c r="EFJ237" s="111"/>
      <c r="EFK237" s="111"/>
      <c r="EFL237" s="111"/>
      <c r="EFM237" s="111"/>
      <c r="EFN237" s="111"/>
      <c r="EFO237" s="111"/>
      <c r="EFP237" s="111"/>
      <c r="EFQ237" s="111"/>
      <c r="EFR237" s="111"/>
      <c r="EFS237" s="111"/>
      <c r="EFT237" s="111"/>
      <c r="EFU237" s="111"/>
      <c r="EFV237" s="111"/>
      <c r="EFW237" s="111"/>
      <c r="EFX237" s="111"/>
      <c r="EFY237" s="111"/>
      <c r="EFZ237" s="111"/>
      <c r="EGA237" s="111"/>
      <c r="EGB237" s="111"/>
      <c r="EGC237" s="111"/>
      <c r="EGD237" s="111"/>
      <c r="EGE237" s="111"/>
      <c r="EGF237" s="111"/>
      <c r="EGG237" s="111"/>
      <c r="EGH237" s="111"/>
      <c r="EGI237" s="111"/>
      <c r="EGJ237" s="111"/>
      <c r="EGK237" s="111"/>
      <c r="EGL237" s="111"/>
      <c r="EGM237" s="111"/>
      <c r="EGN237" s="111"/>
      <c r="EGO237" s="111"/>
      <c r="EGP237" s="111"/>
      <c r="EGQ237" s="111"/>
      <c r="EGR237" s="111"/>
      <c r="EGS237" s="111"/>
      <c r="EGT237" s="111"/>
      <c r="EGU237" s="111"/>
      <c r="EGV237" s="111"/>
      <c r="EGW237" s="111"/>
      <c r="EGX237" s="111"/>
      <c r="EGY237" s="111"/>
      <c r="EGZ237" s="111"/>
      <c r="EHA237" s="111"/>
      <c r="EHB237" s="111"/>
      <c r="EHC237" s="111"/>
      <c r="EHD237" s="111"/>
      <c r="EHE237" s="111"/>
      <c r="EHF237" s="111"/>
      <c r="EHG237" s="111"/>
      <c r="EHH237" s="111"/>
      <c r="EHI237" s="111"/>
      <c r="EHJ237" s="111"/>
      <c r="EHK237" s="111"/>
      <c r="EHL237" s="111"/>
      <c r="EHM237" s="111"/>
      <c r="EHN237" s="111"/>
      <c r="EHO237" s="111"/>
      <c r="EHP237" s="111"/>
      <c r="EHQ237" s="111"/>
      <c r="EHR237" s="111"/>
      <c r="EHS237" s="111"/>
      <c r="EHT237" s="111"/>
      <c r="EHU237" s="111"/>
      <c r="EHV237" s="111"/>
      <c r="EHW237" s="111"/>
      <c r="EHX237" s="111"/>
      <c r="EHY237" s="111"/>
      <c r="EHZ237" s="111"/>
      <c r="EIA237" s="111"/>
      <c r="EIB237" s="111"/>
      <c r="EIC237" s="111"/>
      <c r="EID237" s="111"/>
      <c r="EIE237" s="111"/>
      <c r="EIF237" s="111"/>
      <c r="EIG237" s="111"/>
      <c r="EIH237" s="111"/>
      <c r="EII237" s="111"/>
      <c r="EIJ237" s="111"/>
      <c r="EIK237" s="111"/>
      <c r="EIL237" s="111"/>
      <c r="EIM237" s="111"/>
      <c r="EIN237" s="111"/>
      <c r="EIO237" s="111"/>
      <c r="EIP237" s="111"/>
      <c r="EIQ237" s="111"/>
      <c r="EIR237" s="111"/>
      <c r="EIS237" s="111"/>
      <c r="EIT237" s="111"/>
      <c r="EIU237" s="111"/>
      <c r="EIV237" s="111"/>
      <c r="EIW237" s="111"/>
      <c r="EIX237" s="111"/>
      <c r="EIY237" s="111"/>
      <c r="EIZ237" s="111"/>
      <c r="EJA237" s="111"/>
      <c r="EJB237" s="111"/>
      <c r="EJC237" s="111"/>
      <c r="EJD237" s="111"/>
      <c r="EJE237" s="111"/>
      <c r="EJF237" s="111"/>
      <c r="EJG237" s="111"/>
      <c r="EJH237" s="111"/>
      <c r="EJI237" s="111"/>
      <c r="EJJ237" s="111"/>
      <c r="EJK237" s="111"/>
      <c r="EJL237" s="111"/>
      <c r="EJM237" s="111"/>
      <c r="EJN237" s="111"/>
      <c r="EJO237" s="111"/>
      <c r="EJP237" s="111"/>
      <c r="EJQ237" s="111"/>
      <c r="EJR237" s="111"/>
      <c r="EJS237" s="111"/>
      <c r="EJT237" s="111"/>
      <c r="EJU237" s="111"/>
      <c r="EJV237" s="111"/>
      <c r="EJW237" s="111"/>
      <c r="EJX237" s="111"/>
      <c r="EJY237" s="111"/>
      <c r="EJZ237" s="111"/>
      <c r="EKA237" s="111"/>
      <c r="EKB237" s="111"/>
      <c r="EKC237" s="111"/>
      <c r="EKD237" s="111"/>
      <c r="EKE237" s="111"/>
      <c r="EKF237" s="111"/>
      <c r="EKG237" s="111"/>
      <c r="EKH237" s="111"/>
      <c r="EKI237" s="111"/>
      <c r="EKJ237" s="111"/>
      <c r="EKK237" s="111"/>
      <c r="EKL237" s="111"/>
      <c r="EKM237" s="111"/>
      <c r="EKN237" s="111"/>
      <c r="EKO237" s="111"/>
      <c r="EKP237" s="111"/>
      <c r="EKQ237" s="111"/>
      <c r="EKR237" s="111"/>
      <c r="EKS237" s="111"/>
      <c r="EKT237" s="111"/>
      <c r="EKU237" s="111"/>
      <c r="EKV237" s="111"/>
      <c r="EKW237" s="111"/>
      <c r="EKX237" s="111"/>
      <c r="EKY237" s="111"/>
      <c r="EKZ237" s="111"/>
      <c r="ELA237" s="111"/>
      <c r="ELB237" s="111"/>
      <c r="ELC237" s="111"/>
      <c r="ELD237" s="111"/>
      <c r="ELE237" s="111"/>
      <c r="ELF237" s="111"/>
      <c r="ELG237" s="111"/>
      <c r="ELH237" s="111"/>
      <c r="ELI237" s="111"/>
      <c r="ELJ237" s="111"/>
      <c r="ELK237" s="111"/>
      <c r="ELL237" s="111"/>
      <c r="ELM237" s="111"/>
      <c r="ELN237" s="111"/>
      <c r="ELO237" s="111"/>
      <c r="ELP237" s="111"/>
      <c r="ELQ237" s="111"/>
      <c r="ELR237" s="111"/>
      <c r="ELS237" s="111"/>
      <c r="ELT237" s="111"/>
      <c r="ELU237" s="111"/>
      <c r="ELV237" s="111"/>
      <c r="ELW237" s="111"/>
      <c r="ELX237" s="111"/>
      <c r="ELY237" s="111"/>
      <c r="ELZ237" s="111"/>
      <c r="EMA237" s="111"/>
      <c r="EMB237" s="111"/>
      <c r="EMC237" s="111"/>
      <c r="EMD237" s="111"/>
      <c r="EME237" s="111"/>
      <c r="EMF237" s="111"/>
      <c r="EMG237" s="111"/>
      <c r="EMH237" s="111"/>
      <c r="EMI237" s="111"/>
      <c r="EMJ237" s="111"/>
      <c r="EMK237" s="111"/>
      <c r="EML237" s="111"/>
      <c r="EMM237" s="111"/>
      <c r="EMN237" s="111"/>
      <c r="EMO237" s="111"/>
      <c r="EMP237" s="111"/>
      <c r="EMQ237" s="111"/>
      <c r="EMR237" s="111"/>
      <c r="EMS237" s="111"/>
      <c r="EMT237" s="111"/>
      <c r="EMU237" s="111"/>
      <c r="EMV237" s="111"/>
      <c r="EMW237" s="111"/>
      <c r="EMX237" s="111"/>
      <c r="EMY237" s="111"/>
      <c r="EMZ237" s="111"/>
      <c r="ENA237" s="111"/>
      <c r="ENB237" s="111"/>
      <c r="ENC237" s="111"/>
      <c r="END237" s="111"/>
      <c r="ENE237" s="111"/>
      <c r="ENF237" s="111"/>
      <c r="ENG237" s="111"/>
      <c r="ENH237" s="111"/>
      <c r="ENI237" s="111"/>
      <c r="ENJ237" s="111"/>
      <c r="ENK237" s="111"/>
      <c r="ENL237" s="111"/>
      <c r="ENM237" s="111"/>
      <c r="ENN237" s="111"/>
      <c r="ENO237" s="111"/>
      <c r="ENP237" s="111"/>
      <c r="ENQ237" s="111"/>
      <c r="ENR237" s="111"/>
      <c r="ENS237" s="111"/>
      <c r="ENT237" s="111"/>
      <c r="ENU237" s="111"/>
      <c r="ENV237" s="111"/>
      <c r="ENW237" s="111"/>
      <c r="ENX237" s="111"/>
      <c r="ENY237" s="111"/>
      <c r="ENZ237" s="111"/>
      <c r="EOA237" s="111"/>
      <c r="EOB237" s="111"/>
      <c r="EOC237" s="111"/>
      <c r="EOD237" s="111"/>
      <c r="EOE237" s="111"/>
      <c r="EOF237" s="111"/>
    </row>
    <row r="238" spans="1:3776" s="73" customFormat="1" ht="15.75">
      <c r="A238" s="55" t="s">
        <v>120</v>
      </c>
      <c r="B238" s="154" t="s">
        <v>121</v>
      </c>
      <c r="C238" s="155">
        <f>D238+E238+F238</f>
        <v>0</v>
      </c>
      <c r="D238" s="31"/>
      <c r="E238" s="31"/>
      <c r="F238" s="3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111"/>
      <c r="AS238" s="111"/>
      <c r="AT238" s="111"/>
      <c r="AU238" s="111"/>
      <c r="AV238" s="111"/>
      <c r="AW238" s="111"/>
      <c r="AX238" s="111"/>
      <c r="AY238" s="111"/>
      <c r="AZ238" s="111"/>
      <c r="BA238" s="111"/>
      <c r="BB238" s="111"/>
      <c r="BC238" s="111"/>
      <c r="BD238" s="111"/>
      <c r="BE238" s="111"/>
      <c r="BF238" s="111"/>
      <c r="BG238" s="111"/>
      <c r="BH238" s="111"/>
      <c r="BI238" s="111"/>
      <c r="BJ238" s="111"/>
      <c r="BK238" s="111"/>
      <c r="BL238" s="111"/>
      <c r="BM238" s="111"/>
      <c r="BN238" s="111"/>
      <c r="BO238" s="111"/>
      <c r="BP238" s="111"/>
      <c r="BQ238" s="111"/>
      <c r="BR238" s="111"/>
      <c r="BS238" s="111"/>
      <c r="BT238" s="111"/>
      <c r="BU238" s="111"/>
      <c r="BV238" s="111"/>
      <c r="BW238" s="111"/>
      <c r="BX238" s="111"/>
      <c r="BY238" s="111"/>
      <c r="BZ238" s="111"/>
      <c r="CA238" s="111"/>
      <c r="CB238" s="111"/>
      <c r="CC238" s="111"/>
      <c r="CD238" s="111"/>
      <c r="CE238" s="111"/>
      <c r="CF238" s="111"/>
      <c r="CG238" s="111"/>
      <c r="CH238" s="111"/>
      <c r="CI238" s="111"/>
      <c r="CJ238" s="111"/>
      <c r="CK238" s="111"/>
      <c r="CL238" s="111"/>
      <c r="CM238" s="111"/>
      <c r="CN238" s="111"/>
      <c r="CO238" s="111"/>
      <c r="CP238" s="111"/>
      <c r="CQ238" s="111"/>
      <c r="CR238" s="111"/>
      <c r="CS238" s="111"/>
      <c r="CT238" s="111"/>
      <c r="CU238" s="111"/>
      <c r="CV238" s="111"/>
      <c r="CW238" s="111"/>
      <c r="CX238" s="111"/>
      <c r="CY238" s="111"/>
      <c r="CZ238" s="111"/>
      <c r="DA238" s="111"/>
      <c r="DB238" s="111"/>
      <c r="DC238" s="111"/>
      <c r="DD238" s="111"/>
      <c r="DE238" s="111"/>
      <c r="DF238" s="111"/>
      <c r="DG238" s="111"/>
      <c r="DH238" s="111"/>
      <c r="DI238" s="111"/>
      <c r="DJ238" s="111"/>
      <c r="DK238" s="111"/>
      <c r="DL238" s="111"/>
      <c r="DM238" s="111"/>
      <c r="DN238" s="111"/>
      <c r="DO238" s="111"/>
      <c r="DP238" s="111"/>
      <c r="DQ238" s="111"/>
      <c r="DR238" s="111"/>
      <c r="DS238" s="111"/>
      <c r="DT238" s="111"/>
      <c r="DU238" s="111"/>
      <c r="DV238" s="111"/>
      <c r="DW238" s="111"/>
      <c r="DX238" s="111"/>
      <c r="DY238" s="111"/>
      <c r="DZ238" s="111"/>
      <c r="EA238" s="111"/>
      <c r="EB238" s="111"/>
      <c r="EC238" s="111"/>
      <c r="ED238" s="111"/>
      <c r="EE238" s="111"/>
      <c r="EF238" s="111"/>
      <c r="EG238" s="111"/>
      <c r="EH238" s="111"/>
      <c r="EI238" s="111"/>
      <c r="EJ238" s="111"/>
      <c r="EK238" s="111"/>
      <c r="EL238" s="111"/>
      <c r="EM238" s="111"/>
      <c r="EN238" s="111"/>
      <c r="EO238" s="111"/>
      <c r="EP238" s="111"/>
      <c r="EQ238" s="111"/>
      <c r="ER238" s="111"/>
      <c r="ES238" s="111"/>
      <c r="ET238" s="111"/>
      <c r="EU238" s="111"/>
      <c r="EV238" s="111"/>
      <c r="EW238" s="111"/>
      <c r="EX238" s="111"/>
      <c r="EY238" s="111"/>
      <c r="EZ238" s="111"/>
      <c r="FA238" s="111"/>
      <c r="FB238" s="111"/>
      <c r="FC238" s="111"/>
      <c r="FD238" s="111"/>
      <c r="FE238" s="111"/>
      <c r="FF238" s="111"/>
      <c r="FG238" s="111"/>
      <c r="FH238" s="111"/>
      <c r="FI238" s="111"/>
      <c r="FJ238" s="111"/>
      <c r="FK238" s="111"/>
      <c r="FL238" s="111"/>
      <c r="FM238" s="111"/>
      <c r="FN238" s="111"/>
      <c r="FO238" s="111"/>
      <c r="FP238" s="111"/>
      <c r="FQ238" s="111"/>
      <c r="FR238" s="111"/>
      <c r="FS238" s="111"/>
      <c r="FT238" s="111"/>
      <c r="FU238" s="111"/>
      <c r="FV238" s="111"/>
      <c r="FW238" s="111"/>
      <c r="FX238" s="111"/>
      <c r="FY238" s="111"/>
      <c r="FZ238" s="111"/>
      <c r="GA238" s="111"/>
      <c r="GB238" s="111"/>
      <c r="GC238" s="111"/>
      <c r="GD238" s="111"/>
      <c r="GE238" s="111"/>
      <c r="GF238" s="111"/>
      <c r="GG238" s="111"/>
      <c r="GH238" s="111"/>
      <c r="GI238" s="111"/>
      <c r="GJ238" s="111"/>
      <c r="GK238" s="111"/>
      <c r="GL238" s="111"/>
      <c r="GM238" s="111"/>
      <c r="GN238" s="111"/>
      <c r="GO238" s="111"/>
      <c r="GP238" s="111"/>
      <c r="GQ238" s="111"/>
      <c r="GR238" s="111"/>
      <c r="GS238" s="111"/>
      <c r="GT238" s="111"/>
      <c r="GU238" s="111"/>
      <c r="GV238" s="111"/>
      <c r="GW238" s="111"/>
      <c r="GX238" s="111"/>
      <c r="GY238" s="111"/>
      <c r="GZ238" s="111"/>
      <c r="HA238" s="111"/>
      <c r="HB238" s="111"/>
      <c r="HC238" s="111"/>
      <c r="HD238" s="111"/>
      <c r="HE238" s="111"/>
      <c r="HF238" s="111"/>
      <c r="HG238" s="111"/>
      <c r="HH238" s="111"/>
      <c r="HI238" s="111"/>
      <c r="HJ238" s="111"/>
      <c r="HK238" s="111"/>
      <c r="HL238" s="111"/>
      <c r="HM238" s="111"/>
      <c r="HN238" s="111"/>
      <c r="HO238" s="111"/>
      <c r="HP238" s="111"/>
      <c r="HQ238" s="111"/>
      <c r="HR238" s="111"/>
      <c r="HS238" s="111"/>
      <c r="HT238" s="111"/>
      <c r="HU238" s="111"/>
      <c r="HV238" s="111"/>
      <c r="HW238" s="111"/>
      <c r="HX238" s="111"/>
      <c r="HY238" s="111"/>
      <c r="HZ238" s="111"/>
      <c r="IA238" s="111"/>
      <c r="IB238" s="111"/>
      <c r="IC238" s="111"/>
      <c r="ID238" s="111"/>
      <c r="IE238" s="111"/>
      <c r="IF238" s="111"/>
      <c r="IG238" s="111"/>
      <c r="IH238" s="111"/>
      <c r="II238" s="111"/>
      <c r="IJ238" s="111"/>
      <c r="IK238" s="111"/>
      <c r="IL238" s="111"/>
      <c r="IM238" s="111"/>
      <c r="IN238" s="111"/>
      <c r="IO238" s="111"/>
      <c r="IP238" s="111"/>
      <c r="IQ238" s="111"/>
      <c r="IR238" s="111"/>
      <c r="IS238" s="111"/>
      <c r="IT238" s="111"/>
      <c r="IU238" s="111"/>
      <c r="IV238" s="111"/>
      <c r="IW238" s="111"/>
      <c r="IX238" s="111"/>
      <c r="IY238" s="111"/>
      <c r="IZ238" s="111"/>
      <c r="JA238" s="111"/>
      <c r="JB238" s="111"/>
      <c r="JC238" s="111"/>
      <c r="JD238" s="111"/>
      <c r="JE238" s="111"/>
      <c r="JF238" s="111"/>
      <c r="JG238" s="111"/>
      <c r="JH238" s="111"/>
      <c r="JI238" s="111"/>
      <c r="JJ238" s="111"/>
      <c r="JK238" s="111"/>
      <c r="JL238" s="111"/>
      <c r="JM238" s="111"/>
      <c r="JN238" s="111"/>
      <c r="JO238" s="111"/>
      <c r="JP238" s="111"/>
      <c r="JQ238" s="111"/>
      <c r="JR238" s="111"/>
      <c r="JS238" s="111"/>
      <c r="JT238" s="111"/>
      <c r="JU238" s="111"/>
      <c r="JV238" s="111"/>
      <c r="JW238" s="111"/>
      <c r="JX238" s="111"/>
      <c r="JY238" s="111"/>
      <c r="JZ238" s="111"/>
      <c r="KA238" s="111"/>
      <c r="KB238" s="111"/>
      <c r="KC238" s="111"/>
      <c r="KD238" s="111"/>
      <c r="KE238" s="111"/>
      <c r="KF238" s="111"/>
      <c r="KG238" s="111"/>
      <c r="KH238" s="111"/>
      <c r="KI238" s="111"/>
      <c r="KJ238" s="111"/>
      <c r="KK238" s="111"/>
      <c r="KL238" s="111"/>
      <c r="KM238" s="111"/>
      <c r="KN238" s="111"/>
      <c r="KO238" s="111"/>
      <c r="KP238" s="111"/>
      <c r="KQ238" s="111"/>
      <c r="KR238" s="111"/>
      <c r="KS238" s="111"/>
      <c r="KT238" s="111"/>
      <c r="KU238" s="111"/>
      <c r="KV238" s="111"/>
      <c r="KW238" s="111"/>
      <c r="KX238" s="111"/>
      <c r="KY238" s="111"/>
      <c r="KZ238" s="111"/>
      <c r="LA238" s="111"/>
      <c r="LB238" s="111"/>
      <c r="LC238" s="111"/>
      <c r="LD238" s="111"/>
      <c r="LE238" s="111"/>
      <c r="LF238" s="111"/>
      <c r="LG238" s="111"/>
      <c r="LH238" s="111"/>
      <c r="LI238" s="111"/>
      <c r="LJ238" s="111"/>
      <c r="LK238" s="111"/>
      <c r="LL238" s="111"/>
      <c r="LM238" s="111"/>
      <c r="LN238" s="111"/>
      <c r="LO238" s="111"/>
      <c r="LP238" s="111"/>
      <c r="LQ238" s="111"/>
      <c r="LR238" s="111"/>
      <c r="LS238" s="111"/>
      <c r="LT238" s="111"/>
      <c r="LU238" s="111"/>
      <c r="LV238" s="111"/>
      <c r="LW238" s="111"/>
      <c r="LX238" s="111"/>
      <c r="LY238" s="111"/>
      <c r="LZ238" s="111"/>
      <c r="MA238" s="111"/>
      <c r="MB238" s="111"/>
      <c r="MC238" s="111"/>
      <c r="MD238" s="111"/>
      <c r="ME238" s="111"/>
      <c r="MF238" s="111"/>
      <c r="MG238" s="111"/>
      <c r="MH238" s="111"/>
      <c r="MI238" s="111"/>
      <c r="MJ238" s="111"/>
      <c r="MK238" s="111"/>
      <c r="ML238" s="111"/>
      <c r="MM238" s="111"/>
      <c r="MN238" s="111"/>
      <c r="MO238" s="111"/>
      <c r="MP238" s="111"/>
      <c r="MQ238" s="111"/>
      <c r="MR238" s="111"/>
      <c r="MS238" s="111"/>
      <c r="MT238" s="111"/>
      <c r="MU238" s="111"/>
      <c r="MV238" s="111"/>
      <c r="MW238" s="111"/>
      <c r="MX238" s="111"/>
      <c r="MY238" s="111"/>
      <c r="MZ238" s="111"/>
      <c r="NA238" s="111"/>
      <c r="NB238" s="111"/>
      <c r="NC238" s="111"/>
      <c r="ND238" s="111"/>
      <c r="NE238" s="111"/>
      <c r="NF238" s="111"/>
      <c r="NG238" s="111"/>
      <c r="NH238" s="111"/>
      <c r="NI238" s="111"/>
      <c r="NJ238" s="111"/>
      <c r="NK238" s="111"/>
      <c r="NL238" s="111"/>
      <c r="NM238" s="111"/>
      <c r="NN238" s="111"/>
      <c r="NO238" s="111"/>
      <c r="NP238" s="111"/>
      <c r="NQ238" s="111"/>
      <c r="NR238" s="111"/>
      <c r="NS238" s="111"/>
      <c r="NT238" s="111"/>
      <c r="NU238" s="111"/>
      <c r="NV238" s="111"/>
      <c r="NW238" s="111"/>
      <c r="NX238" s="111"/>
      <c r="NY238" s="111"/>
      <c r="NZ238" s="111"/>
      <c r="OA238" s="111"/>
      <c r="OB238" s="111"/>
      <c r="OC238" s="111"/>
      <c r="OD238" s="111"/>
      <c r="OE238" s="111"/>
      <c r="OF238" s="111"/>
      <c r="OG238" s="111"/>
      <c r="OH238" s="111"/>
      <c r="OI238" s="111"/>
      <c r="OJ238" s="111"/>
      <c r="OK238" s="111"/>
      <c r="OL238" s="111"/>
      <c r="OM238" s="111"/>
      <c r="ON238" s="111"/>
      <c r="OO238" s="111"/>
      <c r="OP238" s="111"/>
      <c r="OQ238" s="111"/>
      <c r="OR238" s="111"/>
      <c r="OS238" s="111"/>
      <c r="OT238" s="111"/>
      <c r="OU238" s="111"/>
      <c r="OV238" s="111"/>
      <c r="OW238" s="111"/>
      <c r="OX238" s="111"/>
      <c r="OY238" s="111"/>
      <c r="OZ238" s="111"/>
      <c r="PA238" s="111"/>
      <c r="PB238" s="111"/>
      <c r="PC238" s="111"/>
      <c r="PD238" s="111"/>
      <c r="PE238" s="111"/>
      <c r="PF238" s="111"/>
      <c r="PG238" s="111"/>
      <c r="PH238" s="111"/>
      <c r="PI238" s="111"/>
      <c r="PJ238" s="111"/>
      <c r="PK238" s="111"/>
      <c r="PL238" s="111"/>
      <c r="PM238" s="111"/>
      <c r="PN238" s="111"/>
      <c r="PO238" s="111"/>
      <c r="PP238" s="111"/>
      <c r="PQ238" s="111"/>
      <c r="PR238" s="111"/>
      <c r="PS238" s="111"/>
      <c r="PT238" s="111"/>
      <c r="PU238" s="111"/>
      <c r="PV238" s="111"/>
      <c r="PW238" s="111"/>
      <c r="PX238" s="111"/>
      <c r="PY238" s="111"/>
      <c r="PZ238" s="111"/>
      <c r="QA238" s="111"/>
      <c r="QB238" s="111"/>
      <c r="QC238" s="111"/>
      <c r="QD238" s="111"/>
      <c r="QE238" s="111"/>
      <c r="QF238" s="111"/>
      <c r="QG238" s="111"/>
      <c r="QH238" s="111"/>
      <c r="QI238" s="111"/>
      <c r="QJ238" s="111"/>
      <c r="QK238" s="111"/>
      <c r="QL238" s="111"/>
      <c r="QM238" s="111"/>
      <c r="QN238" s="111"/>
      <c r="QO238" s="111"/>
      <c r="QP238" s="111"/>
      <c r="QQ238" s="111"/>
      <c r="QR238" s="111"/>
      <c r="QS238" s="111"/>
      <c r="QT238" s="111"/>
      <c r="QU238" s="111"/>
      <c r="QV238" s="111"/>
      <c r="QW238" s="111"/>
      <c r="QX238" s="111"/>
      <c r="QY238" s="111"/>
      <c r="QZ238" s="111"/>
      <c r="RA238" s="111"/>
      <c r="RB238" s="111"/>
      <c r="RC238" s="111"/>
      <c r="RD238" s="111"/>
      <c r="RE238" s="111"/>
      <c r="RF238" s="111"/>
      <c r="RG238" s="111"/>
      <c r="RH238" s="111"/>
      <c r="RI238" s="111"/>
      <c r="RJ238" s="111"/>
      <c r="RK238" s="111"/>
      <c r="RL238" s="111"/>
      <c r="RM238" s="111"/>
      <c r="RN238" s="111"/>
      <c r="RO238" s="111"/>
      <c r="RP238" s="111"/>
      <c r="RQ238" s="111"/>
      <c r="RR238" s="111"/>
      <c r="RS238" s="111"/>
      <c r="RT238" s="111"/>
      <c r="RU238" s="111"/>
      <c r="RV238" s="111"/>
      <c r="RW238" s="111"/>
      <c r="RX238" s="111"/>
      <c r="RY238" s="111"/>
      <c r="RZ238" s="111"/>
      <c r="SA238" s="111"/>
      <c r="SB238" s="111"/>
      <c r="SC238" s="111"/>
      <c r="SD238" s="111"/>
      <c r="SE238" s="111"/>
      <c r="SF238" s="111"/>
      <c r="SG238" s="111"/>
      <c r="SH238" s="111"/>
      <c r="SI238" s="111"/>
      <c r="SJ238" s="111"/>
      <c r="SK238" s="111"/>
      <c r="SL238" s="111"/>
      <c r="SM238" s="111"/>
      <c r="SN238" s="111"/>
      <c r="SO238" s="111"/>
      <c r="SP238" s="111"/>
      <c r="SQ238" s="111"/>
      <c r="SR238" s="111"/>
      <c r="SS238" s="111"/>
      <c r="ST238" s="111"/>
      <c r="SU238" s="111"/>
      <c r="SV238" s="111"/>
      <c r="SW238" s="111"/>
      <c r="SX238" s="111"/>
      <c r="SY238" s="111"/>
      <c r="SZ238" s="111"/>
      <c r="TA238" s="111"/>
      <c r="TB238" s="111"/>
      <c r="TC238" s="111"/>
      <c r="TD238" s="111"/>
      <c r="TE238" s="111"/>
      <c r="TF238" s="111"/>
      <c r="TG238" s="111"/>
      <c r="TH238" s="111"/>
      <c r="TI238" s="111"/>
      <c r="TJ238" s="111"/>
      <c r="TK238" s="111"/>
      <c r="TL238" s="111"/>
      <c r="TM238" s="111"/>
      <c r="TN238" s="111"/>
      <c r="TO238" s="111"/>
      <c r="TP238" s="111"/>
      <c r="TQ238" s="111"/>
      <c r="TR238" s="111"/>
      <c r="TS238" s="111"/>
      <c r="TT238" s="111"/>
      <c r="TU238" s="111"/>
      <c r="TV238" s="111"/>
      <c r="TW238" s="111"/>
      <c r="TX238" s="111"/>
      <c r="TY238" s="111"/>
      <c r="TZ238" s="111"/>
      <c r="UA238" s="111"/>
      <c r="UB238" s="111"/>
      <c r="UC238" s="111"/>
      <c r="UD238" s="111"/>
      <c r="UE238" s="111"/>
      <c r="UF238" s="111"/>
      <c r="UG238" s="111"/>
      <c r="UH238" s="111"/>
      <c r="UI238" s="111"/>
      <c r="UJ238" s="111"/>
      <c r="UK238" s="111"/>
      <c r="UL238" s="111"/>
      <c r="UM238" s="111"/>
      <c r="UN238" s="111"/>
      <c r="UO238" s="111"/>
      <c r="UP238" s="111"/>
      <c r="UQ238" s="111"/>
      <c r="UR238" s="111"/>
      <c r="US238" s="111"/>
      <c r="UT238" s="111"/>
      <c r="UU238" s="111"/>
      <c r="UV238" s="111"/>
      <c r="UW238" s="111"/>
      <c r="UX238" s="111"/>
      <c r="UY238" s="111"/>
      <c r="UZ238" s="111"/>
      <c r="VA238" s="111"/>
      <c r="VB238" s="111"/>
      <c r="VC238" s="111"/>
      <c r="VD238" s="111"/>
      <c r="VE238" s="111"/>
      <c r="VF238" s="111"/>
      <c r="VG238" s="111"/>
      <c r="VH238" s="111"/>
      <c r="VI238" s="111"/>
      <c r="VJ238" s="111"/>
      <c r="VK238" s="111"/>
      <c r="VL238" s="111"/>
      <c r="VM238" s="111"/>
      <c r="VN238" s="111"/>
      <c r="VO238" s="111"/>
      <c r="VP238" s="111"/>
      <c r="VQ238" s="111"/>
      <c r="VR238" s="111"/>
      <c r="VS238" s="111"/>
      <c r="VT238" s="111"/>
      <c r="VU238" s="111"/>
      <c r="VV238" s="111"/>
      <c r="VW238" s="111"/>
      <c r="VX238" s="111"/>
      <c r="VY238" s="111"/>
      <c r="VZ238" s="111"/>
      <c r="WA238" s="111"/>
      <c r="WB238" s="111"/>
      <c r="WC238" s="111"/>
      <c r="WD238" s="111"/>
      <c r="WE238" s="111"/>
      <c r="WF238" s="111"/>
      <c r="WG238" s="111"/>
      <c r="WH238" s="111"/>
      <c r="WI238" s="111"/>
      <c r="WJ238" s="111"/>
      <c r="WK238" s="111"/>
      <c r="WL238" s="111"/>
      <c r="WM238" s="111"/>
      <c r="WN238" s="111"/>
      <c r="WO238" s="111"/>
      <c r="WP238" s="111"/>
      <c r="WQ238" s="111"/>
      <c r="WR238" s="111"/>
      <c r="WS238" s="111"/>
      <c r="WT238" s="111"/>
      <c r="WU238" s="111"/>
      <c r="WV238" s="111"/>
      <c r="WW238" s="111"/>
      <c r="WX238" s="111"/>
      <c r="WY238" s="111"/>
      <c r="WZ238" s="111"/>
      <c r="XA238" s="111"/>
      <c r="XB238" s="111"/>
      <c r="XC238" s="111"/>
      <c r="XD238" s="111"/>
      <c r="XE238" s="111"/>
      <c r="XF238" s="111"/>
      <c r="XG238" s="111"/>
      <c r="XH238" s="111"/>
      <c r="XI238" s="111"/>
      <c r="XJ238" s="111"/>
      <c r="XK238" s="111"/>
      <c r="XL238" s="111"/>
      <c r="XM238" s="111"/>
      <c r="XN238" s="111"/>
      <c r="XO238" s="111"/>
      <c r="XP238" s="111"/>
      <c r="XQ238" s="111"/>
      <c r="XR238" s="111"/>
      <c r="XS238" s="111"/>
      <c r="XT238" s="111"/>
      <c r="XU238" s="111"/>
      <c r="XV238" s="111"/>
      <c r="XW238" s="111"/>
      <c r="XX238" s="111"/>
      <c r="XY238" s="111"/>
      <c r="XZ238" s="111"/>
      <c r="YA238" s="111"/>
      <c r="YB238" s="111"/>
      <c r="YC238" s="111"/>
      <c r="YD238" s="111"/>
      <c r="YE238" s="111"/>
      <c r="YF238" s="111"/>
      <c r="YG238" s="111"/>
      <c r="YH238" s="111"/>
      <c r="YI238" s="111"/>
      <c r="YJ238" s="111"/>
      <c r="YK238" s="111"/>
      <c r="YL238" s="111"/>
      <c r="YM238" s="111"/>
      <c r="YN238" s="111"/>
      <c r="YO238" s="111"/>
      <c r="YP238" s="111"/>
      <c r="YQ238" s="111"/>
      <c r="YR238" s="111"/>
      <c r="YS238" s="111"/>
      <c r="YT238" s="111"/>
      <c r="YU238" s="111"/>
      <c r="YV238" s="111"/>
      <c r="YW238" s="111"/>
      <c r="YX238" s="111"/>
      <c r="YY238" s="111"/>
      <c r="YZ238" s="111"/>
      <c r="ZA238" s="111"/>
      <c r="ZB238" s="111"/>
      <c r="ZC238" s="111"/>
      <c r="ZD238" s="111"/>
      <c r="ZE238" s="111"/>
      <c r="ZF238" s="111"/>
      <c r="ZG238" s="111"/>
      <c r="ZH238" s="111"/>
      <c r="ZI238" s="111"/>
      <c r="ZJ238" s="111"/>
      <c r="ZK238" s="111"/>
      <c r="ZL238" s="111"/>
      <c r="ZM238" s="111"/>
      <c r="ZN238" s="111"/>
      <c r="ZO238" s="111"/>
      <c r="ZP238" s="111"/>
      <c r="ZQ238" s="111"/>
      <c r="ZR238" s="111"/>
      <c r="ZS238" s="111"/>
      <c r="ZT238" s="111"/>
      <c r="ZU238" s="111"/>
      <c r="ZV238" s="111"/>
      <c r="ZW238" s="111"/>
      <c r="ZX238" s="111"/>
      <c r="ZY238" s="111"/>
      <c r="ZZ238" s="111"/>
      <c r="AAA238" s="111"/>
      <c r="AAB238" s="111"/>
      <c r="AAC238" s="111"/>
      <c r="AAD238" s="111"/>
      <c r="AAE238" s="111"/>
      <c r="AAF238" s="111"/>
      <c r="AAG238" s="111"/>
      <c r="AAH238" s="111"/>
      <c r="AAI238" s="111"/>
      <c r="AAJ238" s="111"/>
      <c r="AAK238" s="111"/>
      <c r="AAL238" s="111"/>
      <c r="AAM238" s="111"/>
      <c r="AAN238" s="111"/>
      <c r="AAO238" s="111"/>
      <c r="AAP238" s="111"/>
      <c r="AAQ238" s="111"/>
      <c r="AAR238" s="111"/>
      <c r="AAS238" s="111"/>
      <c r="AAT238" s="111"/>
      <c r="AAU238" s="111"/>
      <c r="AAV238" s="111"/>
      <c r="AAW238" s="111"/>
      <c r="AAX238" s="111"/>
      <c r="AAY238" s="111"/>
      <c r="AAZ238" s="111"/>
      <c r="ABA238" s="111"/>
      <c r="ABB238" s="111"/>
      <c r="ABC238" s="111"/>
      <c r="ABD238" s="111"/>
      <c r="ABE238" s="111"/>
      <c r="ABF238" s="111"/>
      <c r="ABG238" s="111"/>
      <c r="ABH238" s="111"/>
      <c r="ABI238" s="111"/>
      <c r="ABJ238" s="111"/>
      <c r="ABK238" s="111"/>
      <c r="ABL238" s="111"/>
      <c r="ABM238" s="111"/>
      <c r="ABN238" s="111"/>
      <c r="ABO238" s="111"/>
      <c r="ABP238" s="111"/>
      <c r="ABQ238" s="111"/>
      <c r="ABR238" s="111"/>
      <c r="ABS238" s="111"/>
      <c r="ABT238" s="111"/>
      <c r="ABU238" s="111"/>
      <c r="ABV238" s="111"/>
      <c r="ABW238" s="111"/>
      <c r="ABX238" s="111"/>
      <c r="ABY238" s="111"/>
      <c r="ABZ238" s="111"/>
      <c r="ACA238" s="111"/>
      <c r="ACB238" s="111"/>
      <c r="ACC238" s="111"/>
      <c r="ACD238" s="111"/>
      <c r="ACE238" s="111"/>
      <c r="ACF238" s="111"/>
      <c r="ACG238" s="111"/>
      <c r="ACH238" s="111"/>
      <c r="ACI238" s="111"/>
      <c r="ACJ238" s="111"/>
      <c r="ACK238" s="111"/>
      <c r="ACL238" s="111"/>
      <c r="ACM238" s="111"/>
      <c r="ACN238" s="111"/>
      <c r="ACO238" s="111"/>
      <c r="ACP238" s="111"/>
      <c r="ACQ238" s="111"/>
      <c r="ACR238" s="111"/>
      <c r="ACS238" s="111"/>
      <c r="ACT238" s="111"/>
      <c r="ACU238" s="111"/>
      <c r="ACV238" s="111"/>
      <c r="ACW238" s="111"/>
      <c r="ACX238" s="111"/>
      <c r="ACY238" s="111"/>
      <c r="ACZ238" s="111"/>
      <c r="ADA238" s="111"/>
      <c r="ADB238" s="111"/>
      <c r="ADC238" s="111"/>
      <c r="ADD238" s="111"/>
      <c r="ADE238" s="111"/>
      <c r="ADF238" s="111"/>
      <c r="ADG238" s="111"/>
      <c r="ADH238" s="111"/>
      <c r="ADI238" s="111"/>
      <c r="ADJ238" s="111"/>
      <c r="ADK238" s="111"/>
      <c r="ADL238" s="111"/>
      <c r="ADM238" s="111"/>
      <c r="ADN238" s="111"/>
      <c r="ADO238" s="111"/>
      <c r="ADP238" s="111"/>
      <c r="ADQ238" s="111"/>
      <c r="ADR238" s="111"/>
      <c r="ADS238" s="111"/>
      <c r="ADT238" s="111"/>
      <c r="ADU238" s="111"/>
      <c r="ADV238" s="111"/>
      <c r="ADW238" s="111"/>
      <c r="ADX238" s="111"/>
      <c r="ADY238" s="111"/>
      <c r="ADZ238" s="111"/>
      <c r="AEA238" s="111"/>
      <c r="AEB238" s="111"/>
      <c r="AEC238" s="111"/>
      <c r="AED238" s="111"/>
      <c r="AEE238" s="111"/>
      <c r="AEF238" s="111"/>
      <c r="AEG238" s="111"/>
      <c r="AEH238" s="111"/>
      <c r="AEI238" s="111"/>
      <c r="AEJ238" s="111"/>
      <c r="AEK238" s="111"/>
      <c r="AEL238" s="111"/>
      <c r="AEM238" s="111"/>
      <c r="AEN238" s="111"/>
      <c r="AEO238" s="111"/>
      <c r="AEP238" s="111"/>
      <c r="AEQ238" s="111"/>
      <c r="AER238" s="111"/>
      <c r="AES238" s="111"/>
      <c r="AET238" s="111"/>
      <c r="AEU238" s="111"/>
      <c r="AEV238" s="111"/>
      <c r="AEW238" s="111"/>
      <c r="AEX238" s="111"/>
      <c r="AEY238" s="111"/>
      <c r="AEZ238" s="111"/>
      <c r="AFA238" s="111"/>
      <c r="AFB238" s="111"/>
      <c r="AFC238" s="111"/>
      <c r="AFD238" s="111"/>
      <c r="AFE238" s="111"/>
      <c r="AFF238" s="111"/>
      <c r="AFG238" s="111"/>
      <c r="AFH238" s="111"/>
      <c r="AFI238" s="111"/>
      <c r="AFJ238" s="111"/>
      <c r="AFK238" s="111"/>
      <c r="AFL238" s="111"/>
      <c r="AFM238" s="111"/>
      <c r="AFN238" s="111"/>
      <c r="AFO238" s="111"/>
      <c r="AFP238" s="111"/>
      <c r="AFQ238" s="111"/>
      <c r="AFR238" s="111"/>
      <c r="AFS238" s="111"/>
      <c r="AFT238" s="111"/>
      <c r="AFU238" s="111"/>
      <c r="AFV238" s="111"/>
      <c r="AFW238" s="111"/>
      <c r="AFX238" s="111"/>
      <c r="AFY238" s="111"/>
      <c r="AFZ238" s="111"/>
      <c r="AGA238" s="111"/>
      <c r="AGB238" s="111"/>
      <c r="AGC238" s="111"/>
      <c r="AGD238" s="111"/>
      <c r="AGE238" s="111"/>
      <c r="AGF238" s="111"/>
      <c r="AGG238" s="111"/>
      <c r="AGH238" s="111"/>
      <c r="AGI238" s="111"/>
      <c r="AGJ238" s="111"/>
      <c r="AGK238" s="111"/>
      <c r="AGL238" s="111"/>
      <c r="AGM238" s="111"/>
      <c r="AGN238" s="111"/>
      <c r="AGO238" s="111"/>
      <c r="AGP238" s="111"/>
      <c r="AGQ238" s="111"/>
      <c r="AGR238" s="111"/>
      <c r="AGS238" s="111"/>
      <c r="AGT238" s="111"/>
      <c r="AGU238" s="111"/>
      <c r="AGV238" s="111"/>
      <c r="AGW238" s="111"/>
      <c r="AGX238" s="111"/>
      <c r="AGY238" s="111"/>
      <c r="AGZ238" s="111"/>
      <c r="AHA238" s="111"/>
      <c r="AHB238" s="111"/>
      <c r="AHC238" s="111"/>
      <c r="AHD238" s="111"/>
      <c r="AHE238" s="111"/>
      <c r="AHF238" s="111"/>
      <c r="AHG238" s="111"/>
      <c r="AHH238" s="111"/>
      <c r="AHI238" s="111"/>
      <c r="AHJ238" s="111"/>
      <c r="AHK238" s="111"/>
      <c r="AHL238" s="111"/>
      <c r="AHM238" s="111"/>
      <c r="AHN238" s="111"/>
      <c r="AHO238" s="111"/>
      <c r="AHP238" s="111"/>
      <c r="AHQ238" s="111"/>
      <c r="AHR238" s="111"/>
      <c r="AHS238" s="111"/>
      <c r="AHT238" s="111"/>
      <c r="AHU238" s="111"/>
      <c r="AHV238" s="111"/>
      <c r="AHW238" s="111"/>
      <c r="AHX238" s="111"/>
      <c r="AHY238" s="111"/>
      <c r="AHZ238" s="111"/>
      <c r="AIA238" s="111"/>
      <c r="AIB238" s="111"/>
      <c r="AIC238" s="111"/>
      <c r="AID238" s="111"/>
      <c r="AIE238" s="111"/>
      <c r="AIF238" s="111"/>
      <c r="AIG238" s="111"/>
      <c r="AIH238" s="111"/>
      <c r="AII238" s="111"/>
      <c r="AIJ238" s="111"/>
      <c r="AIK238" s="111"/>
      <c r="AIL238" s="111"/>
      <c r="AIM238" s="111"/>
      <c r="AIN238" s="111"/>
      <c r="AIO238" s="111"/>
      <c r="AIP238" s="111"/>
      <c r="AIQ238" s="111"/>
      <c r="AIR238" s="111"/>
      <c r="AIS238" s="111"/>
      <c r="AIT238" s="111"/>
      <c r="AIU238" s="111"/>
      <c r="AIV238" s="111"/>
      <c r="AIW238" s="111"/>
      <c r="AIX238" s="111"/>
      <c r="AIY238" s="111"/>
      <c r="AIZ238" s="111"/>
      <c r="AJA238" s="111"/>
      <c r="AJB238" s="111"/>
      <c r="AJC238" s="111"/>
      <c r="AJD238" s="111"/>
      <c r="AJE238" s="111"/>
      <c r="AJF238" s="111"/>
      <c r="AJG238" s="111"/>
      <c r="AJH238" s="111"/>
      <c r="AJI238" s="111"/>
      <c r="AJJ238" s="111"/>
      <c r="AJK238" s="111"/>
      <c r="AJL238" s="111"/>
      <c r="AJM238" s="111"/>
      <c r="AJN238" s="111"/>
      <c r="AJO238" s="111"/>
      <c r="AJP238" s="111"/>
      <c r="AJQ238" s="111"/>
      <c r="AJR238" s="111"/>
      <c r="AJS238" s="111"/>
      <c r="AJT238" s="111"/>
      <c r="AJU238" s="111"/>
      <c r="AJV238" s="111"/>
      <c r="AJW238" s="111"/>
      <c r="AJX238" s="111"/>
      <c r="AJY238" s="111"/>
      <c r="AJZ238" s="111"/>
      <c r="AKA238" s="111"/>
      <c r="AKB238" s="111"/>
      <c r="AKC238" s="111"/>
      <c r="AKD238" s="111"/>
      <c r="AKE238" s="111"/>
      <c r="AKF238" s="111"/>
      <c r="AKG238" s="111"/>
      <c r="AKH238" s="111"/>
      <c r="AKI238" s="111"/>
      <c r="AKJ238" s="111"/>
      <c r="AKK238" s="111"/>
      <c r="AKL238" s="111"/>
      <c r="AKM238" s="111"/>
      <c r="AKN238" s="111"/>
      <c r="AKO238" s="111"/>
      <c r="AKP238" s="111"/>
      <c r="AKQ238" s="111"/>
      <c r="AKR238" s="111"/>
      <c r="AKS238" s="111"/>
      <c r="AKT238" s="111"/>
      <c r="AKU238" s="111"/>
      <c r="AKV238" s="111"/>
      <c r="AKW238" s="111"/>
      <c r="AKX238" s="111"/>
      <c r="AKY238" s="111"/>
      <c r="AKZ238" s="111"/>
      <c r="ALA238" s="111"/>
      <c r="ALB238" s="111"/>
      <c r="ALC238" s="111"/>
      <c r="ALD238" s="111"/>
      <c r="ALE238" s="111"/>
      <c r="ALF238" s="111"/>
      <c r="ALG238" s="111"/>
      <c r="ALH238" s="111"/>
      <c r="ALI238" s="111"/>
      <c r="ALJ238" s="111"/>
      <c r="ALK238" s="111"/>
      <c r="ALL238" s="111"/>
      <c r="ALM238" s="111"/>
      <c r="ALN238" s="111"/>
      <c r="ALO238" s="111"/>
      <c r="ALP238" s="111"/>
      <c r="ALQ238" s="111"/>
      <c r="ALR238" s="111"/>
      <c r="ALS238" s="111"/>
      <c r="ALT238" s="111"/>
      <c r="ALU238" s="111"/>
      <c r="ALV238" s="111"/>
      <c r="ALW238" s="111"/>
      <c r="ALX238" s="111"/>
      <c r="ALY238" s="111"/>
      <c r="ALZ238" s="111"/>
      <c r="AMA238" s="111"/>
      <c r="AMB238" s="111"/>
      <c r="AMC238" s="111"/>
      <c r="AMD238" s="111"/>
      <c r="AME238" s="111"/>
      <c r="AMF238" s="111"/>
      <c r="AMG238" s="111"/>
      <c r="AMH238" s="111"/>
      <c r="AMI238" s="111"/>
      <c r="AMJ238" s="111"/>
      <c r="AMK238" s="111"/>
      <c r="AML238" s="111"/>
      <c r="AMM238" s="111"/>
      <c r="AMN238" s="111"/>
      <c r="AMO238" s="111"/>
      <c r="AMP238" s="111"/>
      <c r="AMQ238" s="111"/>
      <c r="AMR238" s="111"/>
      <c r="AMS238" s="111"/>
      <c r="AMT238" s="111"/>
      <c r="AMU238" s="111"/>
      <c r="AMV238" s="111"/>
      <c r="AMW238" s="111"/>
      <c r="AMX238" s="111"/>
      <c r="AMY238" s="111"/>
      <c r="AMZ238" s="111"/>
      <c r="ANA238" s="111"/>
      <c r="ANB238" s="111"/>
      <c r="ANC238" s="111"/>
      <c r="AND238" s="111"/>
      <c r="ANE238" s="111"/>
      <c r="ANF238" s="111"/>
      <c r="ANG238" s="111"/>
      <c r="ANH238" s="111"/>
      <c r="ANI238" s="111"/>
      <c r="ANJ238" s="111"/>
      <c r="ANK238" s="111"/>
      <c r="ANL238" s="111"/>
      <c r="ANM238" s="111"/>
      <c r="ANN238" s="111"/>
      <c r="ANO238" s="111"/>
      <c r="ANP238" s="111"/>
      <c r="ANQ238" s="111"/>
      <c r="ANR238" s="111"/>
      <c r="ANS238" s="111"/>
      <c r="ANT238" s="111"/>
      <c r="ANU238" s="111"/>
      <c r="ANV238" s="111"/>
      <c r="ANW238" s="111"/>
      <c r="ANX238" s="111"/>
      <c r="ANY238" s="111"/>
      <c r="ANZ238" s="111"/>
      <c r="AOA238" s="111"/>
      <c r="AOB238" s="111"/>
      <c r="AOC238" s="111"/>
      <c r="AOD238" s="111"/>
      <c r="AOE238" s="111"/>
      <c r="AOF238" s="111"/>
      <c r="AOG238" s="111"/>
      <c r="AOH238" s="111"/>
      <c r="AOI238" s="111"/>
      <c r="AOJ238" s="111"/>
      <c r="AOK238" s="111"/>
      <c r="AOL238" s="111"/>
      <c r="AOM238" s="111"/>
      <c r="AON238" s="111"/>
      <c r="AOO238" s="111"/>
      <c r="AOP238" s="111"/>
      <c r="AOQ238" s="111"/>
      <c r="AOR238" s="111"/>
      <c r="AOS238" s="111"/>
      <c r="AOT238" s="111"/>
      <c r="AOU238" s="111"/>
      <c r="AOV238" s="111"/>
      <c r="AOW238" s="111"/>
      <c r="AOX238" s="111"/>
      <c r="AOY238" s="111"/>
      <c r="AOZ238" s="111"/>
      <c r="APA238" s="111"/>
      <c r="APB238" s="111"/>
      <c r="APC238" s="111"/>
      <c r="APD238" s="111"/>
      <c r="APE238" s="111"/>
      <c r="APF238" s="111"/>
      <c r="APG238" s="111"/>
      <c r="APH238" s="111"/>
      <c r="API238" s="111"/>
      <c r="APJ238" s="111"/>
      <c r="APK238" s="111"/>
      <c r="APL238" s="111"/>
      <c r="APM238" s="111"/>
      <c r="APN238" s="111"/>
      <c r="APO238" s="111"/>
      <c r="APP238" s="111"/>
      <c r="APQ238" s="111"/>
      <c r="APR238" s="111"/>
      <c r="APS238" s="111"/>
      <c r="APT238" s="111"/>
      <c r="APU238" s="111"/>
      <c r="APV238" s="111"/>
      <c r="APW238" s="111"/>
      <c r="APX238" s="111"/>
      <c r="APY238" s="111"/>
      <c r="APZ238" s="111"/>
      <c r="AQA238" s="111"/>
      <c r="AQB238" s="111"/>
      <c r="AQC238" s="111"/>
      <c r="AQD238" s="111"/>
      <c r="AQE238" s="111"/>
      <c r="AQF238" s="111"/>
      <c r="AQG238" s="111"/>
      <c r="AQH238" s="111"/>
      <c r="AQI238" s="111"/>
      <c r="AQJ238" s="111"/>
      <c r="AQK238" s="111"/>
      <c r="AQL238" s="111"/>
      <c r="AQM238" s="111"/>
      <c r="AQN238" s="111"/>
      <c r="AQO238" s="111"/>
      <c r="AQP238" s="111"/>
      <c r="AQQ238" s="111"/>
      <c r="AQR238" s="111"/>
      <c r="AQS238" s="111"/>
      <c r="AQT238" s="111"/>
      <c r="AQU238" s="111"/>
      <c r="AQV238" s="111"/>
      <c r="AQW238" s="111"/>
      <c r="AQX238" s="111"/>
      <c r="AQY238" s="111"/>
      <c r="AQZ238" s="111"/>
      <c r="ARA238" s="111"/>
      <c r="ARB238" s="111"/>
      <c r="ARC238" s="111"/>
      <c r="ARD238" s="111"/>
      <c r="ARE238" s="111"/>
      <c r="ARF238" s="111"/>
      <c r="ARG238" s="111"/>
      <c r="ARH238" s="111"/>
      <c r="ARI238" s="111"/>
      <c r="ARJ238" s="111"/>
      <c r="ARK238" s="111"/>
      <c r="ARL238" s="111"/>
      <c r="ARM238" s="111"/>
      <c r="ARN238" s="111"/>
      <c r="ARO238" s="111"/>
      <c r="ARP238" s="111"/>
      <c r="ARQ238" s="111"/>
      <c r="ARR238" s="111"/>
      <c r="ARS238" s="111"/>
      <c r="ART238" s="111"/>
      <c r="ARU238" s="111"/>
      <c r="ARV238" s="111"/>
      <c r="ARW238" s="111"/>
      <c r="ARX238" s="111"/>
      <c r="ARY238" s="111"/>
      <c r="ARZ238" s="111"/>
      <c r="ASA238" s="111"/>
      <c r="ASB238" s="111"/>
      <c r="ASC238" s="111"/>
      <c r="ASD238" s="111"/>
      <c r="ASE238" s="111"/>
      <c r="ASF238" s="111"/>
      <c r="ASG238" s="111"/>
      <c r="ASH238" s="111"/>
      <c r="ASI238" s="111"/>
      <c r="ASJ238" s="111"/>
      <c r="ASK238" s="111"/>
      <c r="ASL238" s="111"/>
      <c r="ASM238" s="111"/>
      <c r="ASN238" s="111"/>
      <c r="ASO238" s="111"/>
      <c r="ASP238" s="111"/>
      <c r="ASQ238" s="111"/>
      <c r="ASR238" s="111"/>
      <c r="ASS238" s="111"/>
      <c r="AST238" s="111"/>
      <c r="ASU238" s="111"/>
      <c r="ASV238" s="111"/>
      <c r="ASW238" s="111"/>
      <c r="ASX238" s="111"/>
      <c r="ASY238" s="111"/>
      <c r="ASZ238" s="111"/>
      <c r="ATA238" s="111"/>
      <c r="ATB238" s="111"/>
      <c r="ATC238" s="111"/>
      <c r="ATD238" s="111"/>
      <c r="ATE238" s="111"/>
      <c r="ATF238" s="111"/>
      <c r="ATG238" s="111"/>
      <c r="ATH238" s="111"/>
      <c r="ATI238" s="111"/>
      <c r="ATJ238" s="111"/>
      <c r="ATK238" s="111"/>
      <c r="ATL238" s="111"/>
      <c r="ATM238" s="111"/>
      <c r="ATN238" s="111"/>
      <c r="ATO238" s="111"/>
      <c r="ATP238" s="111"/>
      <c r="ATQ238" s="111"/>
      <c r="ATR238" s="111"/>
      <c r="ATS238" s="111"/>
      <c r="ATT238" s="111"/>
      <c r="ATU238" s="111"/>
      <c r="ATV238" s="111"/>
      <c r="ATW238" s="111"/>
      <c r="ATX238" s="111"/>
      <c r="ATY238" s="111"/>
      <c r="ATZ238" s="111"/>
      <c r="AUA238" s="111"/>
      <c r="AUB238" s="111"/>
      <c r="AUC238" s="111"/>
      <c r="AUD238" s="111"/>
      <c r="AUE238" s="111"/>
      <c r="AUF238" s="111"/>
      <c r="AUG238" s="111"/>
      <c r="AUH238" s="111"/>
      <c r="AUI238" s="111"/>
      <c r="AUJ238" s="111"/>
      <c r="AUK238" s="111"/>
      <c r="AUL238" s="111"/>
      <c r="AUM238" s="111"/>
      <c r="AUN238" s="111"/>
      <c r="AUO238" s="111"/>
      <c r="AUP238" s="111"/>
      <c r="AUQ238" s="111"/>
      <c r="AUR238" s="111"/>
      <c r="AUS238" s="111"/>
      <c r="AUT238" s="111"/>
      <c r="AUU238" s="111"/>
      <c r="AUV238" s="111"/>
      <c r="AUW238" s="111"/>
      <c r="AUX238" s="111"/>
      <c r="AUY238" s="111"/>
      <c r="AUZ238" s="111"/>
      <c r="AVA238" s="111"/>
      <c r="AVB238" s="111"/>
      <c r="AVC238" s="111"/>
      <c r="AVD238" s="111"/>
      <c r="AVE238" s="111"/>
      <c r="AVF238" s="111"/>
      <c r="AVG238" s="111"/>
      <c r="AVH238" s="111"/>
      <c r="AVI238" s="111"/>
      <c r="AVJ238" s="111"/>
      <c r="AVK238" s="111"/>
      <c r="AVL238" s="111"/>
      <c r="AVM238" s="111"/>
      <c r="AVN238" s="111"/>
      <c r="AVO238" s="111"/>
      <c r="AVP238" s="111"/>
      <c r="AVQ238" s="111"/>
      <c r="AVR238" s="111"/>
      <c r="AVS238" s="111"/>
      <c r="AVT238" s="111"/>
      <c r="AVU238" s="111"/>
      <c r="AVV238" s="111"/>
      <c r="AVW238" s="111"/>
      <c r="AVX238" s="111"/>
      <c r="AVY238" s="111"/>
      <c r="AVZ238" s="111"/>
      <c r="AWA238" s="111"/>
      <c r="AWB238" s="111"/>
      <c r="AWC238" s="111"/>
      <c r="AWD238" s="111"/>
      <c r="AWE238" s="111"/>
      <c r="AWF238" s="111"/>
      <c r="AWG238" s="111"/>
      <c r="AWH238" s="111"/>
      <c r="AWI238" s="111"/>
      <c r="AWJ238" s="111"/>
      <c r="AWK238" s="111"/>
      <c r="AWL238" s="111"/>
      <c r="AWM238" s="111"/>
      <c r="AWN238" s="111"/>
      <c r="AWO238" s="111"/>
      <c r="AWP238" s="111"/>
      <c r="AWQ238" s="111"/>
      <c r="AWR238" s="111"/>
      <c r="AWS238" s="111"/>
      <c r="AWT238" s="111"/>
      <c r="AWU238" s="111"/>
      <c r="AWV238" s="111"/>
      <c r="AWW238" s="111"/>
      <c r="AWX238" s="111"/>
      <c r="AWY238" s="111"/>
      <c r="AWZ238" s="111"/>
      <c r="AXA238" s="111"/>
      <c r="AXB238" s="111"/>
      <c r="AXC238" s="111"/>
      <c r="AXD238" s="111"/>
      <c r="AXE238" s="111"/>
      <c r="AXF238" s="111"/>
      <c r="AXG238" s="111"/>
      <c r="AXH238" s="111"/>
      <c r="AXI238" s="111"/>
      <c r="AXJ238" s="111"/>
      <c r="AXK238" s="111"/>
      <c r="AXL238" s="111"/>
      <c r="AXM238" s="111"/>
      <c r="AXN238" s="111"/>
      <c r="AXO238" s="111"/>
      <c r="AXP238" s="111"/>
      <c r="AXQ238" s="111"/>
      <c r="AXR238" s="111"/>
      <c r="AXS238" s="111"/>
      <c r="AXT238" s="111"/>
      <c r="AXU238" s="111"/>
      <c r="AXV238" s="111"/>
      <c r="AXW238" s="111"/>
      <c r="AXX238" s="111"/>
      <c r="AXY238" s="111"/>
      <c r="AXZ238" s="111"/>
      <c r="AYA238" s="111"/>
      <c r="AYB238" s="111"/>
      <c r="AYC238" s="111"/>
      <c r="AYD238" s="111"/>
      <c r="AYE238" s="111"/>
      <c r="AYF238" s="111"/>
      <c r="AYG238" s="111"/>
      <c r="AYH238" s="111"/>
      <c r="AYI238" s="111"/>
      <c r="AYJ238" s="111"/>
      <c r="AYK238" s="111"/>
      <c r="AYL238" s="111"/>
      <c r="AYM238" s="111"/>
      <c r="AYN238" s="111"/>
      <c r="AYO238" s="111"/>
      <c r="AYP238" s="111"/>
      <c r="AYQ238" s="111"/>
      <c r="AYR238" s="111"/>
      <c r="AYS238" s="111"/>
      <c r="AYT238" s="111"/>
      <c r="AYU238" s="111"/>
      <c r="AYV238" s="111"/>
      <c r="AYW238" s="111"/>
      <c r="AYX238" s="111"/>
      <c r="AYY238" s="111"/>
      <c r="AYZ238" s="111"/>
      <c r="AZA238" s="111"/>
      <c r="AZB238" s="111"/>
      <c r="AZC238" s="111"/>
      <c r="AZD238" s="111"/>
      <c r="AZE238" s="111"/>
      <c r="AZF238" s="111"/>
      <c r="AZG238" s="111"/>
      <c r="AZH238" s="111"/>
      <c r="AZI238" s="111"/>
      <c r="AZJ238" s="111"/>
      <c r="AZK238" s="111"/>
      <c r="AZL238" s="111"/>
      <c r="AZM238" s="111"/>
      <c r="AZN238" s="111"/>
      <c r="AZO238" s="111"/>
      <c r="AZP238" s="111"/>
      <c r="AZQ238" s="111"/>
      <c r="AZR238" s="111"/>
      <c r="AZS238" s="111"/>
      <c r="AZT238" s="111"/>
      <c r="AZU238" s="111"/>
      <c r="AZV238" s="111"/>
      <c r="AZW238" s="111"/>
      <c r="AZX238" s="111"/>
      <c r="AZY238" s="111"/>
      <c r="AZZ238" s="111"/>
      <c r="BAA238" s="111"/>
      <c r="BAB238" s="111"/>
      <c r="BAC238" s="111"/>
      <c r="BAD238" s="111"/>
      <c r="BAE238" s="111"/>
      <c r="BAF238" s="111"/>
      <c r="BAG238" s="111"/>
      <c r="BAH238" s="111"/>
      <c r="BAI238" s="111"/>
      <c r="BAJ238" s="111"/>
      <c r="BAK238" s="111"/>
      <c r="BAL238" s="111"/>
      <c r="BAM238" s="111"/>
      <c r="BAN238" s="111"/>
      <c r="BAO238" s="111"/>
      <c r="BAP238" s="111"/>
      <c r="BAQ238" s="111"/>
      <c r="BAR238" s="111"/>
      <c r="BAS238" s="111"/>
      <c r="BAT238" s="111"/>
      <c r="BAU238" s="111"/>
      <c r="BAV238" s="111"/>
      <c r="BAW238" s="111"/>
      <c r="BAX238" s="111"/>
      <c r="BAY238" s="111"/>
      <c r="BAZ238" s="111"/>
      <c r="BBA238" s="111"/>
      <c r="BBB238" s="111"/>
      <c r="BBC238" s="111"/>
      <c r="BBD238" s="111"/>
      <c r="BBE238" s="111"/>
      <c r="BBF238" s="111"/>
      <c r="BBG238" s="111"/>
      <c r="BBH238" s="111"/>
      <c r="BBI238" s="111"/>
      <c r="BBJ238" s="111"/>
      <c r="BBK238" s="111"/>
      <c r="BBL238" s="111"/>
      <c r="BBM238" s="111"/>
      <c r="BBN238" s="111"/>
      <c r="BBO238" s="111"/>
      <c r="BBP238" s="111"/>
      <c r="BBQ238" s="111"/>
      <c r="BBR238" s="111"/>
      <c r="BBS238" s="111"/>
      <c r="BBT238" s="111"/>
      <c r="BBU238" s="111"/>
      <c r="BBV238" s="111"/>
      <c r="BBW238" s="111"/>
      <c r="BBX238" s="111"/>
      <c r="BBY238" s="111"/>
      <c r="BBZ238" s="111"/>
      <c r="BCA238" s="111"/>
      <c r="BCB238" s="111"/>
      <c r="BCC238" s="111"/>
      <c r="BCD238" s="111"/>
      <c r="BCE238" s="111"/>
      <c r="BCF238" s="111"/>
      <c r="BCG238" s="111"/>
      <c r="BCH238" s="111"/>
      <c r="BCI238" s="111"/>
      <c r="BCJ238" s="111"/>
      <c r="BCK238" s="111"/>
      <c r="BCL238" s="111"/>
      <c r="BCM238" s="111"/>
      <c r="BCN238" s="111"/>
      <c r="BCO238" s="111"/>
      <c r="BCP238" s="111"/>
      <c r="BCQ238" s="111"/>
      <c r="BCR238" s="111"/>
      <c r="BCS238" s="111"/>
      <c r="BCT238" s="111"/>
      <c r="BCU238" s="111"/>
      <c r="BCV238" s="111"/>
      <c r="BCW238" s="111"/>
      <c r="BCX238" s="111"/>
      <c r="BCY238" s="111"/>
      <c r="BCZ238" s="111"/>
      <c r="BDA238" s="111"/>
      <c r="BDB238" s="111"/>
      <c r="BDC238" s="111"/>
      <c r="BDD238" s="111"/>
      <c r="BDE238" s="111"/>
      <c r="BDF238" s="111"/>
      <c r="BDG238" s="111"/>
      <c r="BDH238" s="111"/>
      <c r="BDI238" s="111"/>
      <c r="BDJ238" s="111"/>
      <c r="BDK238" s="111"/>
      <c r="BDL238" s="111"/>
      <c r="BDM238" s="111"/>
      <c r="BDN238" s="111"/>
      <c r="BDO238" s="111"/>
      <c r="BDP238" s="111"/>
      <c r="BDQ238" s="111"/>
      <c r="BDR238" s="111"/>
      <c r="BDS238" s="111"/>
      <c r="BDT238" s="111"/>
      <c r="BDU238" s="111"/>
      <c r="BDV238" s="111"/>
      <c r="BDW238" s="111"/>
      <c r="BDX238" s="111"/>
      <c r="BDY238" s="111"/>
      <c r="BDZ238" s="111"/>
      <c r="BEA238" s="111"/>
      <c r="BEB238" s="111"/>
      <c r="BEC238" s="111"/>
      <c r="BED238" s="111"/>
      <c r="BEE238" s="111"/>
      <c r="BEF238" s="111"/>
      <c r="BEG238" s="111"/>
      <c r="BEH238" s="111"/>
      <c r="BEI238" s="111"/>
      <c r="BEJ238" s="111"/>
      <c r="BEK238" s="111"/>
      <c r="BEL238" s="111"/>
      <c r="BEM238" s="111"/>
      <c r="BEN238" s="111"/>
      <c r="BEO238" s="111"/>
      <c r="BEP238" s="111"/>
      <c r="BEQ238" s="111"/>
      <c r="BER238" s="111"/>
      <c r="BES238" s="111"/>
      <c r="BET238" s="111"/>
      <c r="BEU238" s="111"/>
      <c r="BEV238" s="111"/>
      <c r="BEW238" s="111"/>
      <c r="BEX238" s="111"/>
      <c r="BEY238" s="111"/>
      <c r="BEZ238" s="111"/>
      <c r="BFA238" s="111"/>
      <c r="BFB238" s="111"/>
      <c r="BFC238" s="111"/>
      <c r="BFD238" s="111"/>
      <c r="BFE238" s="111"/>
      <c r="BFF238" s="111"/>
      <c r="BFG238" s="111"/>
      <c r="BFH238" s="111"/>
      <c r="BFI238" s="111"/>
      <c r="BFJ238" s="111"/>
      <c r="BFK238" s="111"/>
      <c r="BFL238" s="111"/>
      <c r="BFM238" s="111"/>
      <c r="BFN238" s="111"/>
      <c r="BFO238" s="111"/>
      <c r="BFP238" s="111"/>
      <c r="BFQ238" s="111"/>
      <c r="BFR238" s="111"/>
      <c r="BFS238" s="111"/>
      <c r="BFT238" s="111"/>
      <c r="BFU238" s="111"/>
      <c r="BFV238" s="111"/>
      <c r="BFW238" s="111"/>
      <c r="BFX238" s="111"/>
      <c r="BFY238" s="111"/>
      <c r="BFZ238" s="111"/>
      <c r="BGA238" s="111"/>
      <c r="BGB238" s="111"/>
      <c r="BGC238" s="111"/>
      <c r="BGD238" s="111"/>
      <c r="BGE238" s="111"/>
      <c r="BGF238" s="111"/>
      <c r="BGG238" s="111"/>
      <c r="BGH238" s="111"/>
      <c r="BGI238" s="111"/>
      <c r="BGJ238" s="111"/>
      <c r="BGK238" s="111"/>
      <c r="BGL238" s="111"/>
      <c r="BGM238" s="111"/>
      <c r="BGN238" s="111"/>
      <c r="BGO238" s="111"/>
      <c r="BGP238" s="111"/>
      <c r="BGQ238" s="111"/>
      <c r="BGR238" s="111"/>
      <c r="BGS238" s="111"/>
      <c r="BGT238" s="111"/>
      <c r="BGU238" s="111"/>
      <c r="BGV238" s="111"/>
      <c r="BGW238" s="111"/>
      <c r="BGX238" s="111"/>
      <c r="BGY238" s="111"/>
      <c r="BGZ238" s="111"/>
      <c r="BHA238" s="111"/>
      <c r="BHB238" s="111"/>
      <c r="BHC238" s="111"/>
      <c r="BHD238" s="111"/>
      <c r="BHE238" s="111"/>
      <c r="BHF238" s="111"/>
      <c r="BHG238" s="111"/>
      <c r="BHH238" s="111"/>
      <c r="BHI238" s="111"/>
      <c r="BHJ238" s="111"/>
      <c r="BHK238" s="111"/>
      <c r="BHL238" s="111"/>
      <c r="BHM238" s="111"/>
      <c r="BHN238" s="111"/>
      <c r="BHO238" s="111"/>
      <c r="BHP238" s="111"/>
      <c r="BHQ238" s="111"/>
      <c r="BHR238" s="111"/>
      <c r="BHS238" s="111"/>
      <c r="BHT238" s="111"/>
      <c r="BHU238" s="111"/>
      <c r="BHV238" s="111"/>
      <c r="BHW238" s="111"/>
      <c r="BHX238" s="111"/>
      <c r="BHY238" s="111"/>
      <c r="BHZ238" s="111"/>
      <c r="BIA238" s="111"/>
      <c r="BIB238" s="111"/>
      <c r="BIC238" s="111"/>
      <c r="BID238" s="111"/>
      <c r="BIE238" s="111"/>
      <c r="BIF238" s="111"/>
      <c r="BIG238" s="111"/>
      <c r="BIH238" s="111"/>
      <c r="BII238" s="111"/>
      <c r="BIJ238" s="111"/>
      <c r="BIK238" s="111"/>
      <c r="BIL238" s="111"/>
      <c r="BIM238" s="111"/>
      <c r="BIN238" s="111"/>
      <c r="BIO238" s="111"/>
      <c r="BIP238" s="111"/>
      <c r="BIQ238" s="111"/>
      <c r="BIR238" s="111"/>
      <c r="BIS238" s="111"/>
      <c r="BIT238" s="111"/>
      <c r="BIU238" s="111"/>
      <c r="BIV238" s="111"/>
      <c r="BIW238" s="111"/>
      <c r="BIX238" s="111"/>
      <c r="BIY238" s="111"/>
      <c r="BIZ238" s="111"/>
      <c r="BJA238" s="111"/>
      <c r="BJB238" s="111"/>
      <c r="BJC238" s="111"/>
      <c r="BJD238" s="111"/>
      <c r="BJE238" s="111"/>
      <c r="BJF238" s="111"/>
      <c r="BJG238" s="111"/>
      <c r="BJH238" s="111"/>
      <c r="BJI238" s="111"/>
      <c r="BJJ238" s="111"/>
      <c r="BJK238" s="111"/>
      <c r="BJL238" s="111"/>
      <c r="BJM238" s="111"/>
      <c r="BJN238" s="111"/>
      <c r="BJO238" s="111"/>
      <c r="BJP238" s="111"/>
      <c r="BJQ238" s="111"/>
      <c r="BJR238" s="111"/>
      <c r="BJS238" s="111"/>
      <c r="BJT238" s="111"/>
      <c r="BJU238" s="111"/>
      <c r="BJV238" s="111"/>
      <c r="BJW238" s="111"/>
      <c r="BJX238" s="111"/>
      <c r="BJY238" s="111"/>
      <c r="BJZ238" s="111"/>
      <c r="BKA238" s="111"/>
      <c r="BKB238" s="111"/>
      <c r="BKC238" s="111"/>
      <c r="BKD238" s="111"/>
      <c r="BKE238" s="111"/>
      <c r="BKF238" s="111"/>
      <c r="BKG238" s="111"/>
      <c r="BKH238" s="111"/>
      <c r="BKI238" s="111"/>
      <c r="BKJ238" s="111"/>
      <c r="BKK238" s="111"/>
      <c r="BKL238" s="111"/>
      <c r="BKM238" s="111"/>
      <c r="BKN238" s="111"/>
      <c r="BKO238" s="111"/>
      <c r="BKP238" s="111"/>
      <c r="BKQ238" s="111"/>
      <c r="BKR238" s="111"/>
      <c r="BKS238" s="111"/>
      <c r="BKT238" s="111"/>
      <c r="BKU238" s="111"/>
      <c r="BKV238" s="111"/>
      <c r="BKW238" s="111"/>
      <c r="BKX238" s="111"/>
      <c r="BKY238" s="111"/>
      <c r="BKZ238" s="111"/>
      <c r="BLA238" s="111"/>
      <c r="BLB238" s="111"/>
      <c r="BLC238" s="111"/>
      <c r="BLD238" s="111"/>
      <c r="BLE238" s="111"/>
      <c r="BLF238" s="111"/>
      <c r="BLG238" s="111"/>
      <c r="BLH238" s="111"/>
      <c r="BLI238" s="111"/>
      <c r="BLJ238" s="111"/>
      <c r="BLK238" s="111"/>
      <c r="BLL238" s="111"/>
      <c r="BLM238" s="111"/>
      <c r="BLN238" s="111"/>
      <c r="BLO238" s="111"/>
      <c r="BLP238" s="111"/>
      <c r="BLQ238" s="111"/>
      <c r="BLR238" s="111"/>
      <c r="BLS238" s="111"/>
      <c r="BLT238" s="111"/>
      <c r="BLU238" s="111"/>
      <c r="BLV238" s="111"/>
      <c r="BLW238" s="111"/>
      <c r="BLX238" s="111"/>
      <c r="BLY238" s="111"/>
      <c r="BLZ238" s="111"/>
      <c r="BMA238" s="111"/>
      <c r="BMB238" s="111"/>
      <c r="BMC238" s="111"/>
      <c r="BMD238" s="111"/>
      <c r="BME238" s="111"/>
      <c r="BMF238" s="111"/>
      <c r="BMG238" s="111"/>
      <c r="BMH238" s="111"/>
      <c r="BMI238" s="111"/>
      <c r="BMJ238" s="111"/>
      <c r="BMK238" s="111"/>
      <c r="BML238" s="111"/>
      <c r="BMM238" s="111"/>
      <c r="BMN238" s="111"/>
      <c r="BMO238" s="111"/>
      <c r="BMP238" s="111"/>
      <c r="BMQ238" s="111"/>
      <c r="BMR238" s="111"/>
      <c r="BMS238" s="111"/>
      <c r="BMT238" s="111"/>
      <c r="BMU238" s="111"/>
      <c r="BMV238" s="111"/>
      <c r="BMW238" s="111"/>
      <c r="BMX238" s="111"/>
      <c r="BMY238" s="111"/>
      <c r="BMZ238" s="111"/>
      <c r="BNA238" s="111"/>
      <c r="BNB238" s="111"/>
      <c r="BNC238" s="111"/>
      <c r="BND238" s="111"/>
      <c r="BNE238" s="111"/>
      <c r="BNF238" s="111"/>
      <c r="BNG238" s="111"/>
      <c r="BNH238" s="111"/>
      <c r="BNI238" s="111"/>
      <c r="BNJ238" s="111"/>
      <c r="BNK238" s="111"/>
      <c r="BNL238" s="111"/>
      <c r="BNM238" s="111"/>
      <c r="BNN238" s="111"/>
      <c r="BNO238" s="111"/>
      <c r="BNP238" s="111"/>
      <c r="BNQ238" s="111"/>
      <c r="BNR238" s="111"/>
      <c r="BNS238" s="111"/>
      <c r="BNT238" s="111"/>
      <c r="BNU238" s="111"/>
      <c r="BNV238" s="111"/>
      <c r="BNW238" s="111"/>
      <c r="BNX238" s="111"/>
      <c r="BNY238" s="111"/>
      <c r="BNZ238" s="111"/>
      <c r="BOA238" s="111"/>
      <c r="BOB238" s="111"/>
      <c r="BOC238" s="111"/>
      <c r="BOD238" s="111"/>
      <c r="BOE238" s="111"/>
      <c r="BOF238" s="111"/>
      <c r="BOG238" s="111"/>
      <c r="BOH238" s="111"/>
      <c r="BOI238" s="111"/>
      <c r="BOJ238" s="111"/>
      <c r="BOK238" s="111"/>
      <c r="BOL238" s="111"/>
      <c r="BOM238" s="111"/>
      <c r="BON238" s="111"/>
      <c r="BOO238" s="111"/>
      <c r="BOP238" s="111"/>
      <c r="BOQ238" s="111"/>
      <c r="BOR238" s="111"/>
      <c r="BOS238" s="111"/>
      <c r="BOT238" s="111"/>
      <c r="BOU238" s="111"/>
      <c r="BOV238" s="111"/>
      <c r="BOW238" s="111"/>
      <c r="BOX238" s="111"/>
      <c r="BOY238" s="111"/>
      <c r="BOZ238" s="111"/>
      <c r="BPA238" s="111"/>
      <c r="BPB238" s="111"/>
      <c r="BPC238" s="111"/>
      <c r="BPD238" s="111"/>
      <c r="BPE238" s="111"/>
      <c r="BPF238" s="111"/>
      <c r="BPG238" s="111"/>
      <c r="BPH238" s="111"/>
      <c r="BPI238" s="111"/>
      <c r="BPJ238" s="111"/>
      <c r="BPK238" s="111"/>
      <c r="BPL238" s="111"/>
      <c r="BPM238" s="111"/>
      <c r="BPN238" s="111"/>
      <c r="BPO238" s="111"/>
      <c r="BPP238" s="111"/>
      <c r="BPQ238" s="111"/>
      <c r="BPR238" s="111"/>
      <c r="BPS238" s="111"/>
      <c r="BPT238" s="111"/>
      <c r="BPU238" s="111"/>
      <c r="BPV238" s="111"/>
      <c r="BPW238" s="111"/>
      <c r="BPX238" s="111"/>
      <c r="BPY238" s="111"/>
      <c r="BPZ238" s="111"/>
      <c r="BQA238" s="111"/>
      <c r="BQB238" s="111"/>
      <c r="BQC238" s="111"/>
      <c r="BQD238" s="111"/>
      <c r="BQE238" s="111"/>
      <c r="BQF238" s="111"/>
      <c r="BQG238" s="111"/>
      <c r="BQH238" s="111"/>
      <c r="BQI238" s="111"/>
      <c r="BQJ238" s="111"/>
      <c r="BQK238" s="111"/>
      <c r="BQL238" s="111"/>
      <c r="BQM238" s="111"/>
      <c r="BQN238" s="111"/>
      <c r="BQO238" s="111"/>
      <c r="BQP238" s="111"/>
      <c r="BQQ238" s="111"/>
      <c r="BQR238" s="111"/>
      <c r="BQS238" s="111"/>
      <c r="BQT238" s="111"/>
      <c r="BQU238" s="111"/>
      <c r="BQV238" s="111"/>
      <c r="BQW238" s="111"/>
      <c r="BQX238" s="111"/>
      <c r="BQY238" s="111"/>
      <c r="BQZ238" s="111"/>
      <c r="BRA238" s="111"/>
      <c r="BRB238" s="111"/>
      <c r="BRC238" s="111"/>
      <c r="BRD238" s="111"/>
      <c r="BRE238" s="111"/>
      <c r="BRF238" s="111"/>
      <c r="BRG238" s="111"/>
      <c r="BRH238" s="111"/>
      <c r="BRI238" s="111"/>
      <c r="BRJ238" s="111"/>
      <c r="BRK238" s="111"/>
      <c r="BRL238" s="111"/>
      <c r="BRM238" s="111"/>
      <c r="BRN238" s="111"/>
      <c r="BRO238" s="111"/>
      <c r="BRP238" s="111"/>
      <c r="BRQ238" s="111"/>
      <c r="BRR238" s="111"/>
      <c r="BRS238" s="111"/>
      <c r="BRT238" s="111"/>
      <c r="BRU238" s="111"/>
      <c r="BRV238" s="111"/>
      <c r="BRW238" s="111"/>
      <c r="BRX238" s="111"/>
      <c r="BRY238" s="111"/>
      <c r="BRZ238" s="111"/>
      <c r="BSA238" s="111"/>
      <c r="BSB238" s="111"/>
      <c r="BSC238" s="111"/>
      <c r="BSD238" s="111"/>
      <c r="BSE238" s="111"/>
      <c r="BSF238" s="111"/>
      <c r="BSG238" s="111"/>
      <c r="BSH238" s="111"/>
      <c r="BSI238" s="111"/>
      <c r="BSJ238" s="111"/>
      <c r="BSK238" s="111"/>
      <c r="BSL238" s="111"/>
      <c r="BSM238" s="111"/>
      <c r="BSN238" s="111"/>
      <c r="BSO238" s="111"/>
      <c r="BSP238" s="111"/>
      <c r="BSQ238" s="111"/>
      <c r="BSR238" s="111"/>
      <c r="BSS238" s="111"/>
      <c r="BST238" s="111"/>
      <c r="BSU238" s="111"/>
      <c r="BSV238" s="111"/>
      <c r="BSW238" s="111"/>
      <c r="BSX238" s="111"/>
      <c r="BSY238" s="111"/>
      <c r="BSZ238" s="111"/>
      <c r="BTA238" s="111"/>
      <c r="BTB238" s="111"/>
      <c r="BTC238" s="111"/>
      <c r="BTD238" s="111"/>
      <c r="BTE238" s="111"/>
      <c r="BTF238" s="111"/>
      <c r="BTG238" s="111"/>
      <c r="BTH238" s="111"/>
      <c r="BTI238" s="111"/>
      <c r="BTJ238" s="111"/>
      <c r="BTK238" s="111"/>
      <c r="BTL238" s="111"/>
      <c r="BTM238" s="111"/>
      <c r="BTN238" s="111"/>
      <c r="BTO238" s="111"/>
      <c r="BTP238" s="111"/>
      <c r="BTQ238" s="111"/>
      <c r="BTR238" s="111"/>
      <c r="BTS238" s="111"/>
      <c r="BTT238" s="111"/>
      <c r="BTU238" s="111"/>
      <c r="BTV238" s="111"/>
      <c r="BTW238" s="111"/>
      <c r="BTX238" s="111"/>
      <c r="BTY238" s="111"/>
      <c r="BTZ238" s="111"/>
      <c r="BUA238" s="111"/>
      <c r="BUB238" s="111"/>
      <c r="BUC238" s="111"/>
      <c r="BUD238" s="111"/>
      <c r="BUE238" s="111"/>
      <c r="BUF238" s="111"/>
      <c r="BUG238" s="111"/>
      <c r="BUH238" s="111"/>
      <c r="BUI238" s="111"/>
      <c r="BUJ238" s="111"/>
      <c r="BUK238" s="111"/>
      <c r="BUL238" s="111"/>
      <c r="BUM238" s="111"/>
      <c r="BUN238" s="111"/>
      <c r="BUO238" s="111"/>
      <c r="BUP238" s="111"/>
      <c r="BUQ238" s="111"/>
      <c r="BUR238" s="111"/>
      <c r="BUS238" s="111"/>
      <c r="BUT238" s="111"/>
      <c r="BUU238" s="111"/>
      <c r="BUV238" s="111"/>
      <c r="BUW238" s="111"/>
      <c r="BUX238" s="111"/>
      <c r="BUY238" s="111"/>
      <c r="BUZ238" s="111"/>
      <c r="BVA238" s="111"/>
      <c r="BVB238" s="111"/>
      <c r="BVC238" s="111"/>
      <c r="BVD238" s="111"/>
      <c r="BVE238" s="111"/>
      <c r="BVF238" s="111"/>
      <c r="BVG238" s="111"/>
      <c r="BVH238" s="111"/>
      <c r="BVI238" s="111"/>
      <c r="BVJ238" s="111"/>
      <c r="BVK238" s="111"/>
      <c r="BVL238" s="111"/>
      <c r="BVM238" s="111"/>
      <c r="BVN238" s="111"/>
      <c r="BVO238" s="111"/>
      <c r="BVP238" s="111"/>
      <c r="BVQ238" s="111"/>
      <c r="BVR238" s="111"/>
      <c r="BVS238" s="111"/>
      <c r="BVT238" s="111"/>
      <c r="BVU238" s="111"/>
      <c r="BVV238" s="111"/>
      <c r="BVW238" s="111"/>
      <c r="BVX238" s="111"/>
      <c r="BVY238" s="111"/>
      <c r="BVZ238" s="111"/>
      <c r="BWA238" s="111"/>
      <c r="BWB238" s="111"/>
      <c r="BWC238" s="111"/>
      <c r="BWD238" s="111"/>
      <c r="BWE238" s="111"/>
      <c r="BWF238" s="111"/>
      <c r="BWG238" s="111"/>
      <c r="BWH238" s="111"/>
      <c r="BWI238" s="111"/>
      <c r="BWJ238" s="111"/>
      <c r="BWK238" s="111"/>
      <c r="BWL238" s="111"/>
      <c r="BWM238" s="111"/>
      <c r="BWN238" s="111"/>
      <c r="BWO238" s="111"/>
      <c r="BWP238" s="111"/>
      <c r="BWQ238" s="111"/>
      <c r="BWR238" s="111"/>
      <c r="BWS238" s="111"/>
      <c r="BWT238" s="111"/>
      <c r="BWU238" s="111"/>
      <c r="BWV238" s="111"/>
      <c r="BWW238" s="111"/>
      <c r="BWX238" s="111"/>
      <c r="BWY238" s="111"/>
      <c r="BWZ238" s="111"/>
      <c r="BXA238" s="111"/>
      <c r="BXB238" s="111"/>
      <c r="BXC238" s="111"/>
      <c r="BXD238" s="111"/>
      <c r="BXE238" s="111"/>
      <c r="BXF238" s="111"/>
      <c r="BXG238" s="111"/>
      <c r="BXH238" s="111"/>
      <c r="BXI238" s="111"/>
      <c r="BXJ238" s="111"/>
      <c r="BXK238" s="111"/>
      <c r="BXL238" s="111"/>
      <c r="BXM238" s="111"/>
      <c r="BXN238" s="111"/>
      <c r="BXO238" s="111"/>
      <c r="BXP238" s="111"/>
      <c r="BXQ238" s="111"/>
      <c r="BXR238" s="111"/>
      <c r="BXS238" s="111"/>
      <c r="BXT238" s="111"/>
      <c r="BXU238" s="111"/>
      <c r="BXV238" s="111"/>
      <c r="BXW238" s="111"/>
      <c r="BXX238" s="111"/>
      <c r="BXY238" s="111"/>
      <c r="BXZ238" s="111"/>
      <c r="BYA238" s="111"/>
      <c r="BYB238" s="111"/>
      <c r="BYC238" s="111"/>
      <c r="BYD238" s="111"/>
      <c r="BYE238" s="111"/>
      <c r="BYF238" s="111"/>
      <c r="BYG238" s="111"/>
      <c r="BYH238" s="111"/>
      <c r="BYI238" s="111"/>
      <c r="BYJ238" s="111"/>
      <c r="BYK238" s="111"/>
      <c r="BYL238" s="111"/>
      <c r="BYM238" s="111"/>
      <c r="BYN238" s="111"/>
      <c r="BYO238" s="111"/>
      <c r="BYP238" s="111"/>
      <c r="BYQ238" s="111"/>
      <c r="BYR238" s="111"/>
      <c r="BYS238" s="111"/>
      <c r="BYT238" s="111"/>
      <c r="BYU238" s="111"/>
      <c r="BYV238" s="111"/>
      <c r="BYW238" s="111"/>
      <c r="BYX238" s="111"/>
      <c r="BYY238" s="111"/>
      <c r="BYZ238" s="111"/>
      <c r="BZA238" s="111"/>
      <c r="BZB238" s="111"/>
      <c r="BZC238" s="111"/>
      <c r="BZD238" s="111"/>
      <c r="BZE238" s="111"/>
      <c r="BZF238" s="111"/>
      <c r="BZG238" s="111"/>
      <c r="BZH238" s="111"/>
      <c r="BZI238" s="111"/>
      <c r="BZJ238" s="111"/>
      <c r="BZK238" s="111"/>
      <c r="BZL238" s="111"/>
      <c r="BZM238" s="111"/>
      <c r="BZN238" s="111"/>
      <c r="BZO238" s="111"/>
      <c r="BZP238" s="111"/>
      <c r="BZQ238" s="111"/>
      <c r="BZR238" s="111"/>
      <c r="BZS238" s="111"/>
      <c r="BZT238" s="111"/>
      <c r="BZU238" s="111"/>
      <c r="BZV238" s="111"/>
      <c r="BZW238" s="111"/>
      <c r="BZX238" s="111"/>
      <c r="BZY238" s="111"/>
      <c r="BZZ238" s="111"/>
      <c r="CAA238" s="111"/>
      <c r="CAB238" s="111"/>
      <c r="CAC238" s="111"/>
      <c r="CAD238" s="111"/>
      <c r="CAE238" s="111"/>
      <c r="CAF238" s="111"/>
      <c r="CAG238" s="111"/>
      <c r="CAH238" s="111"/>
      <c r="CAI238" s="111"/>
      <c r="CAJ238" s="111"/>
      <c r="CAK238" s="111"/>
      <c r="CAL238" s="111"/>
      <c r="CAM238" s="111"/>
      <c r="CAN238" s="111"/>
      <c r="CAO238" s="111"/>
      <c r="CAP238" s="111"/>
      <c r="CAQ238" s="111"/>
      <c r="CAR238" s="111"/>
      <c r="CAS238" s="111"/>
      <c r="CAT238" s="111"/>
      <c r="CAU238" s="111"/>
      <c r="CAV238" s="111"/>
      <c r="CAW238" s="111"/>
      <c r="CAX238" s="111"/>
      <c r="CAY238" s="111"/>
      <c r="CAZ238" s="111"/>
      <c r="CBA238" s="111"/>
      <c r="CBB238" s="111"/>
      <c r="CBC238" s="111"/>
      <c r="CBD238" s="111"/>
      <c r="CBE238" s="111"/>
      <c r="CBF238" s="111"/>
      <c r="CBG238" s="111"/>
      <c r="CBH238" s="111"/>
      <c r="CBI238" s="111"/>
      <c r="CBJ238" s="111"/>
      <c r="CBK238" s="111"/>
      <c r="CBL238" s="111"/>
      <c r="CBM238" s="111"/>
      <c r="CBN238" s="111"/>
      <c r="CBO238" s="111"/>
      <c r="CBP238" s="111"/>
      <c r="CBQ238" s="111"/>
      <c r="CBR238" s="111"/>
      <c r="CBS238" s="111"/>
      <c r="CBT238" s="111"/>
      <c r="CBU238" s="111"/>
      <c r="CBV238" s="111"/>
      <c r="CBW238" s="111"/>
      <c r="CBX238" s="111"/>
      <c r="CBY238" s="111"/>
      <c r="CBZ238" s="111"/>
      <c r="CCA238" s="111"/>
      <c r="CCB238" s="111"/>
      <c r="CCC238" s="111"/>
      <c r="CCD238" s="111"/>
      <c r="CCE238" s="111"/>
      <c r="CCF238" s="111"/>
      <c r="CCG238" s="111"/>
      <c r="CCH238" s="111"/>
      <c r="CCI238" s="111"/>
      <c r="CCJ238" s="111"/>
      <c r="CCK238" s="111"/>
      <c r="CCL238" s="111"/>
      <c r="CCM238" s="111"/>
      <c r="CCN238" s="111"/>
      <c r="CCO238" s="111"/>
      <c r="CCP238" s="111"/>
      <c r="CCQ238" s="111"/>
      <c r="CCR238" s="111"/>
      <c r="CCS238" s="111"/>
      <c r="CCT238" s="111"/>
      <c r="CCU238" s="111"/>
      <c r="CCV238" s="111"/>
      <c r="CCW238" s="111"/>
      <c r="CCX238" s="111"/>
      <c r="CCY238" s="111"/>
      <c r="CCZ238" s="111"/>
      <c r="CDA238" s="111"/>
      <c r="CDB238" s="111"/>
      <c r="CDC238" s="111"/>
      <c r="CDD238" s="111"/>
      <c r="CDE238" s="111"/>
      <c r="CDF238" s="111"/>
      <c r="CDG238" s="111"/>
      <c r="CDH238" s="111"/>
      <c r="CDI238" s="111"/>
      <c r="CDJ238" s="111"/>
      <c r="CDK238" s="111"/>
      <c r="CDL238" s="111"/>
      <c r="CDM238" s="111"/>
      <c r="CDN238" s="111"/>
      <c r="CDO238" s="111"/>
      <c r="CDP238" s="111"/>
      <c r="CDQ238" s="111"/>
      <c r="CDR238" s="111"/>
      <c r="CDS238" s="111"/>
      <c r="CDT238" s="111"/>
      <c r="CDU238" s="111"/>
      <c r="CDV238" s="111"/>
      <c r="CDW238" s="111"/>
      <c r="CDX238" s="111"/>
      <c r="CDY238" s="111"/>
      <c r="CDZ238" s="111"/>
      <c r="CEA238" s="111"/>
      <c r="CEB238" s="111"/>
      <c r="CEC238" s="111"/>
      <c r="CED238" s="111"/>
      <c r="CEE238" s="111"/>
      <c r="CEF238" s="111"/>
      <c r="CEG238" s="111"/>
      <c r="CEH238" s="111"/>
      <c r="CEI238" s="111"/>
      <c r="CEJ238" s="111"/>
      <c r="CEK238" s="111"/>
      <c r="CEL238" s="111"/>
      <c r="CEM238" s="111"/>
      <c r="CEN238" s="111"/>
      <c r="CEO238" s="111"/>
      <c r="CEP238" s="111"/>
      <c r="CEQ238" s="111"/>
      <c r="CER238" s="111"/>
      <c r="CES238" s="111"/>
      <c r="CET238" s="111"/>
      <c r="CEU238" s="111"/>
      <c r="CEV238" s="111"/>
      <c r="CEW238" s="111"/>
      <c r="CEX238" s="111"/>
      <c r="CEY238" s="111"/>
      <c r="CEZ238" s="111"/>
      <c r="CFA238" s="111"/>
      <c r="CFB238" s="111"/>
      <c r="CFC238" s="111"/>
      <c r="CFD238" s="111"/>
      <c r="CFE238" s="111"/>
      <c r="CFF238" s="111"/>
      <c r="CFG238" s="111"/>
      <c r="CFH238" s="111"/>
      <c r="CFI238" s="111"/>
      <c r="CFJ238" s="111"/>
      <c r="CFK238" s="111"/>
      <c r="CFL238" s="111"/>
      <c r="CFM238" s="111"/>
      <c r="CFN238" s="111"/>
      <c r="CFO238" s="111"/>
      <c r="CFP238" s="111"/>
      <c r="CFQ238" s="111"/>
      <c r="CFR238" s="111"/>
      <c r="CFS238" s="111"/>
      <c r="CFT238" s="111"/>
      <c r="CFU238" s="111"/>
      <c r="CFV238" s="111"/>
      <c r="CFW238" s="111"/>
      <c r="CFX238" s="111"/>
      <c r="CFY238" s="111"/>
      <c r="CFZ238" s="111"/>
      <c r="CGA238" s="111"/>
      <c r="CGB238" s="111"/>
      <c r="CGC238" s="111"/>
      <c r="CGD238" s="111"/>
      <c r="CGE238" s="111"/>
      <c r="CGF238" s="111"/>
      <c r="CGG238" s="111"/>
      <c r="CGH238" s="111"/>
      <c r="CGI238" s="111"/>
      <c r="CGJ238" s="111"/>
      <c r="CGK238" s="111"/>
      <c r="CGL238" s="111"/>
      <c r="CGM238" s="111"/>
      <c r="CGN238" s="111"/>
      <c r="CGO238" s="111"/>
      <c r="CGP238" s="111"/>
      <c r="CGQ238" s="111"/>
      <c r="CGR238" s="111"/>
      <c r="CGS238" s="111"/>
      <c r="CGT238" s="111"/>
      <c r="CGU238" s="111"/>
      <c r="CGV238" s="111"/>
      <c r="CGW238" s="111"/>
      <c r="CGX238" s="111"/>
      <c r="CGY238" s="111"/>
      <c r="CGZ238" s="111"/>
      <c r="CHA238" s="111"/>
      <c r="CHB238" s="111"/>
      <c r="CHC238" s="111"/>
      <c r="CHD238" s="111"/>
      <c r="CHE238" s="111"/>
      <c r="CHF238" s="111"/>
      <c r="CHG238" s="111"/>
      <c r="CHH238" s="111"/>
      <c r="CHI238" s="111"/>
      <c r="CHJ238" s="111"/>
      <c r="CHK238" s="111"/>
      <c r="CHL238" s="111"/>
      <c r="CHM238" s="111"/>
      <c r="CHN238" s="111"/>
      <c r="CHO238" s="111"/>
      <c r="CHP238" s="111"/>
      <c r="CHQ238" s="111"/>
      <c r="CHR238" s="111"/>
      <c r="CHS238" s="111"/>
      <c r="CHT238" s="111"/>
      <c r="CHU238" s="111"/>
      <c r="CHV238" s="111"/>
      <c r="CHW238" s="111"/>
      <c r="CHX238" s="111"/>
      <c r="CHY238" s="111"/>
      <c r="CHZ238" s="111"/>
      <c r="CIA238" s="111"/>
      <c r="CIB238" s="111"/>
      <c r="CIC238" s="111"/>
      <c r="CID238" s="111"/>
      <c r="CIE238" s="111"/>
      <c r="CIF238" s="111"/>
      <c r="CIG238" s="111"/>
      <c r="CIH238" s="111"/>
      <c r="CII238" s="111"/>
      <c r="CIJ238" s="111"/>
      <c r="CIK238" s="111"/>
      <c r="CIL238" s="111"/>
      <c r="CIM238" s="111"/>
      <c r="CIN238" s="111"/>
      <c r="CIO238" s="111"/>
      <c r="CIP238" s="111"/>
      <c r="CIQ238" s="111"/>
      <c r="CIR238" s="111"/>
      <c r="CIS238" s="111"/>
      <c r="CIT238" s="111"/>
      <c r="CIU238" s="111"/>
      <c r="CIV238" s="111"/>
      <c r="CIW238" s="111"/>
      <c r="CIX238" s="111"/>
      <c r="CIY238" s="111"/>
      <c r="CIZ238" s="111"/>
      <c r="CJA238" s="111"/>
      <c r="CJB238" s="111"/>
      <c r="CJC238" s="111"/>
      <c r="CJD238" s="111"/>
      <c r="CJE238" s="111"/>
      <c r="CJF238" s="111"/>
      <c r="CJG238" s="111"/>
      <c r="CJH238" s="111"/>
      <c r="CJI238" s="111"/>
      <c r="CJJ238" s="111"/>
      <c r="CJK238" s="111"/>
      <c r="CJL238" s="111"/>
      <c r="CJM238" s="111"/>
      <c r="CJN238" s="111"/>
      <c r="CJO238" s="111"/>
      <c r="CJP238" s="111"/>
      <c r="CJQ238" s="111"/>
      <c r="CJR238" s="111"/>
      <c r="CJS238" s="111"/>
      <c r="CJT238" s="111"/>
      <c r="CJU238" s="111"/>
      <c r="CJV238" s="111"/>
      <c r="CJW238" s="111"/>
      <c r="CJX238" s="111"/>
      <c r="CJY238" s="111"/>
      <c r="CJZ238" s="111"/>
      <c r="CKA238" s="111"/>
      <c r="CKB238" s="111"/>
      <c r="CKC238" s="111"/>
      <c r="CKD238" s="111"/>
      <c r="CKE238" s="111"/>
      <c r="CKF238" s="111"/>
      <c r="CKG238" s="111"/>
      <c r="CKH238" s="111"/>
      <c r="CKI238" s="111"/>
      <c r="CKJ238" s="111"/>
      <c r="CKK238" s="111"/>
      <c r="CKL238" s="111"/>
      <c r="CKM238" s="111"/>
      <c r="CKN238" s="111"/>
      <c r="CKO238" s="111"/>
      <c r="CKP238" s="111"/>
      <c r="CKQ238" s="111"/>
      <c r="CKR238" s="111"/>
      <c r="CKS238" s="111"/>
      <c r="CKT238" s="111"/>
      <c r="CKU238" s="111"/>
      <c r="CKV238" s="111"/>
      <c r="CKW238" s="111"/>
      <c r="CKX238" s="111"/>
      <c r="CKY238" s="111"/>
      <c r="CKZ238" s="111"/>
      <c r="CLA238" s="111"/>
      <c r="CLB238" s="111"/>
      <c r="CLC238" s="111"/>
      <c r="CLD238" s="111"/>
      <c r="CLE238" s="111"/>
      <c r="CLF238" s="111"/>
      <c r="CLG238" s="111"/>
      <c r="CLH238" s="111"/>
      <c r="CLI238" s="111"/>
      <c r="CLJ238" s="111"/>
      <c r="CLK238" s="111"/>
      <c r="CLL238" s="111"/>
      <c r="CLM238" s="111"/>
      <c r="CLN238" s="111"/>
      <c r="CLO238" s="111"/>
      <c r="CLP238" s="111"/>
      <c r="CLQ238" s="111"/>
      <c r="CLR238" s="111"/>
      <c r="CLS238" s="111"/>
      <c r="CLT238" s="111"/>
      <c r="CLU238" s="111"/>
      <c r="CLV238" s="111"/>
      <c r="CLW238" s="111"/>
      <c r="CLX238" s="111"/>
      <c r="CLY238" s="111"/>
      <c r="CLZ238" s="111"/>
      <c r="CMA238" s="111"/>
      <c r="CMB238" s="111"/>
      <c r="CMC238" s="111"/>
      <c r="CMD238" s="111"/>
      <c r="CME238" s="111"/>
      <c r="CMF238" s="111"/>
      <c r="CMG238" s="111"/>
      <c r="CMH238" s="111"/>
      <c r="CMI238" s="111"/>
      <c r="CMJ238" s="111"/>
      <c r="CMK238" s="111"/>
      <c r="CML238" s="111"/>
      <c r="CMM238" s="111"/>
      <c r="CMN238" s="111"/>
      <c r="CMO238" s="111"/>
      <c r="CMP238" s="111"/>
      <c r="CMQ238" s="111"/>
      <c r="CMR238" s="111"/>
      <c r="CMS238" s="111"/>
      <c r="CMT238" s="111"/>
      <c r="CMU238" s="111"/>
      <c r="CMV238" s="111"/>
      <c r="CMW238" s="111"/>
      <c r="CMX238" s="111"/>
      <c r="CMY238" s="111"/>
      <c r="CMZ238" s="111"/>
      <c r="CNA238" s="111"/>
      <c r="CNB238" s="111"/>
      <c r="CNC238" s="111"/>
      <c r="CND238" s="111"/>
      <c r="CNE238" s="111"/>
      <c r="CNF238" s="111"/>
      <c r="CNG238" s="111"/>
      <c r="CNH238" s="111"/>
      <c r="CNI238" s="111"/>
      <c r="CNJ238" s="111"/>
      <c r="CNK238" s="111"/>
      <c r="CNL238" s="111"/>
      <c r="CNM238" s="111"/>
      <c r="CNN238" s="111"/>
      <c r="CNO238" s="111"/>
      <c r="CNP238" s="111"/>
      <c r="CNQ238" s="111"/>
      <c r="CNR238" s="111"/>
      <c r="CNS238" s="111"/>
      <c r="CNT238" s="111"/>
      <c r="CNU238" s="111"/>
      <c r="CNV238" s="111"/>
      <c r="CNW238" s="111"/>
      <c r="CNX238" s="111"/>
      <c r="CNY238" s="111"/>
      <c r="CNZ238" s="111"/>
      <c r="COA238" s="111"/>
      <c r="COB238" s="111"/>
      <c r="COC238" s="111"/>
      <c r="COD238" s="111"/>
      <c r="COE238" s="111"/>
      <c r="COF238" s="111"/>
      <c r="COG238" s="111"/>
      <c r="COH238" s="111"/>
      <c r="COI238" s="111"/>
      <c r="COJ238" s="111"/>
      <c r="COK238" s="111"/>
      <c r="COL238" s="111"/>
      <c r="COM238" s="111"/>
      <c r="CON238" s="111"/>
      <c r="COO238" s="111"/>
      <c r="COP238" s="111"/>
      <c r="COQ238" s="111"/>
      <c r="COR238" s="111"/>
      <c r="COS238" s="111"/>
      <c r="COT238" s="111"/>
      <c r="COU238" s="111"/>
      <c r="COV238" s="111"/>
      <c r="COW238" s="111"/>
      <c r="COX238" s="111"/>
      <c r="COY238" s="111"/>
      <c r="COZ238" s="111"/>
      <c r="CPA238" s="111"/>
      <c r="CPB238" s="111"/>
      <c r="CPC238" s="111"/>
      <c r="CPD238" s="111"/>
      <c r="CPE238" s="111"/>
      <c r="CPF238" s="111"/>
      <c r="CPG238" s="111"/>
      <c r="CPH238" s="111"/>
      <c r="CPI238" s="111"/>
      <c r="CPJ238" s="111"/>
      <c r="CPK238" s="111"/>
      <c r="CPL238" s="111"/>
      <c r="CPM238" s="111"/>
      <c r="CPN238" s="111"/>
      <c r="CPO238" s="111"/>
      <c r="CPP238" s="111"/>
      <c r="CPQ238" s="111"/>
      <c r="CPR238" s="111"/>
      <c r="CPS238" s="111"/>
      <c r="CPT238" s="111"/>
      <c r="CPU238" s="111"/>
      <c r="CPV238" s="111"/>
      <c r="CPW238" s="111"/>
      <c r="CPX238" s="111"/>
      <c r="CPY238" s="111"/>
      <c r="CPZ238" s="111"/>
      <c r="CQA238" s="111"/>
      <c r="CQB238" s="111"/>
      <c r="CQC238" s="111"/>
      <c r="CQD238" s="111"/>
      <c r="CQE238" s="111"/>
      <c r="CQF238" s="111"/>
      <c r="CQG238" s="111"/>
      <c r="CQH238" s="111"/>
      <c r="CQI238" s="111"/>
      <c r="CQJ238" s="111"/>
      <c r="CQK238" s="111"/>
      <c r="CQL238" s="111"/>
      <c r="CQM238" s="111"/>
      <c r="CQN238" s="111"/>
      <c r="CQO238" s="111"/>
      <c r="CQP238" s="111"/>
      <c r="CQQ238" s="111"/>
      <c r="CQR238" s="111"/>
      <c r="CQS238" s="111"/>
      <c r="CQT238" s="111"/>
      <c r="CQU238" s="111"/>
      <c r="CQV238" s="111"/>
      <c r="CQW238" s="111"/>
      <c r="CQX238" s="111"/>
      <c r="CQY238" s="111"/>
      <c r="CQZ238" s="111"/>
      <c r="CRA238" s="111"/>
      <c r="CRB238" s="111"/>
      <c r="CRC238" s="111"/>
      <c r="CRD238" s="111"/>
      <c r="CRE238" s="111"/>
      <c r="CRF238" s="111"/>
      <c r="CRG238" s="111"/>
      <c r="CRH238" s="111"/>
      <c r="CRI238" s="111"/>
      <c r="CRJ238" s="111"/>
      <c r="CRK238" s="111"/>
      <c r="CRL238" s="111"/>
      <c r="CRM238" s="111"/>
      <c r="CRN238" s="111"/>
      <c r="CRO238" s="111"/>
      <c r="CRP238" s="111"/>
      <c r="CRQ238" s="111"/>
      <c r="CRR238" s="111"/>
      <c r="CRS238" s="111"/>
      <c r="CRT238" s="111"/>
      <c r="CRU238" s="111"/>
      <c r="CRV238" s="111"/>
      <c r="CRW238" s="111"/>
      <c r="CRX238" s="111"/>
      <c r="CRY238" s="111"/>
      <c r="CRZ238" s="111"/>
      <c r="CSA238" s="111"/>
      <c r="CSB238" s="111"/>
      <c r="CSC238" s="111"/>
      <c r="CSD238" s="111"/>
      <c r="CSE238" s="111"/>
      <c r="CSF238" s="111"/>
      <c r="CSG238" s="111"/>
      <c r="CSH238" s="111"/>
      <c r="CSI238" s="111"/>
      <c r="CSJ238" s="111"/>
      <c r="CSK238" s="111"/>
      <c r="CSL238" s="111"/>
      <c r="CSM238" s="111"/>
      <c r="CSN238" s="111"/>
      <c r="CSO238" s="111"/>
      <c r="CSP238" s="111"/>
      <c r="CSQ238" s="111"/>
      <c r="CSR238" s="111"/>
      <c r="CSS238" s="111"/>
      <c r="CST238" s="111"/>
      <c r="CSU238" s="111"/>
      <c r="CSV238" s="111"/>
      <c r="CSW238" s="111"/>
      <c r="CSX238" s="111"/>
      <c r="CSY238" s="111"/>
      <c r="CSZ238" s="111"/>
      <c r="CTA238" s="111"/>
      <c r="CTB238" s="111"/>
      <c r="CTC238" s="111"/>
      <c r="CTD238" s="111"/>
      <c r="CTE238" s="111"/>
      <c r="CTF238" s="111"/>
      <c r="CTG238" s="111"/>
      <c r="CTH238" s="111"/>
      <c r="CTI238" s="111"/>
      <c r="CTJ238" s="111"/>
      <c r="CTK238" s="111"/>
      <c r="CTL238" s="111"/>
      <c r="CTM238" s="111"/>
      <c r="CTN238" s="111"/>
      <c r="CTO238" s="111"/>
      <c r="CTP238" s="111"/>
      <c r="CTQ238" s="111"/>
      <c r="CTR238" s="111"/>
      <c r="CTS238" s="111"/>
      <c r="CTT238" s="111"/>
      <c r="CTU238" s="111"/>
      <c r="CTV238" s="111"/>
      <c r="CTW238" s="111"/>
      <c r="CTX238" s="111"/>
      <c r="CTY238" s="111"/>
      <c r="CTZ238" s="111"/>
      <c r="CUA238" s="111"/>
      <c r="CUB238" s="111"/>
      <c r="CUC238" s="111"/>
      <c r="CUD238" s="111"/>
      <c r="CUE238" s="111"/>
      <c r="CUF238" s="111"/>
      <c r="CUG238" s="111"/>
      <c r="CUH238" s="111"/>
      <c r="CUI238" s="111"/>
      <c r="CUJ238" s="111"/>
      <c r="CUK238" s="111"/>
      <c r="CUL238" s="111"/>
      <c r="CUM238" s="111"/>
      <c r="CUN238" s="111"/>
      <c r="CUO238" s="111"/>
      <c r="CUP238" s="111"/>
      <c r="CUQ238" s="111"/>
      <c r="CUR238" s="111"/>
      <c r="CUS238" s="111"/>
      <c r="CUT238" s="111"/>
      <c r="CUU238" s="111"/>
      <c r="CUV238" s="111"/>
      <c r="CUW238" s="111"/>
      <c r="CUX238" s="111"/>
      <c r="CUY238" s="111"/>
      <c r="CUZ238" s="111"/>
      <c r="CVA238" s="111"/>
      <c r="CVB238" s="111"/>
      <c r="CVC238" s="111"/>
      <c r="CVD238" s="111"/>
      <c r="CVE238" s="111"/>
      <c r="CVF238" s="111"/>
      <c r="CVG238" s="111"/>
      <c r="CVH238" s="111"/>
      <c r="CVI238" s="111"/>
      <c r="CVJ238" s="111"/>
      <c r="CVK238" s="111"/>
      <c r="CVL238" s="111"/>
      <c r="CVM238" s="111"/>
      <c r="CVN238" s="111"/>
      <c r="CVO238" s="111"/>
      <c r="CVP238" s="111"/>
      <c r="CVQ238" s="111"/>
      <c r="CVR238" s="111"/>
      <c r="CVS238" s="111"/>
      <c r="CVT238" s="111"/>
      <c r="CVU238" s="111"/>
      <c r="CVV238" s="111"/>
      <c r="CVW238" s="111"/>
      <c r="CVX238" s="111"/>
      <c r="CVY238" s="111"/>
      <c r="CVZ238" s="111"/>
      <c r="CWA238" s="111"/>
      <c r="CWB238" s="111"/>
      <c r="CWC238" s="111"/>
      <c r="CWD238" s="111"/>
      <c r="CWE238" s="111"/>
      <c r="CWF238" s="111"/>
      <c r="CWG238" s="111"/>
      <c r="CWH238" s="111"/>
      <c r="CWI238" s="111"/>
      <c r="CWJ238" s="111"/>
      <c r="CWK238" s="111"/>
      <c r="CWL238" s="111"/>
      <c r="CWM238" s="111"/>
      <c r="CWN238" s="111"/>
      <c r="CWO238" s="111"/>
      <c r="CWP238" s="111"/>
      <c r="CWQ238" s="111"/>
      <c r="CWR238" s="111"/>
      <c r="CWS238" s="111"/>
      <c r="CWT238" s="111"/>
      <c r="CWU238" s="111"/>
      <c r="CWV238" s="111"/>
      <c r="CWW238" s="111"/>
      <c r="CWX238" s="111"/>
      <c r="CWY238" s="111"/>
      <c r="CWZ238" s="111"/>
      <c r="CXA238" s="111"/>
      <c r="CXB238" s="111"/>
      <c r="CXC238" s="111"/>
      <c r="CXD238" s="111"/>
      <c r="CXE238" s="111"/>
      <c r="CXF238" s="111"/>
      <c r="CXG238" s="111"/>
      <c r="CXH238" s="111"/>
      <c r="CXI238" s="111"/>
      <c r="CXJ238" s="111"/>
      <c r="CXK238" s="111"/>
      <c r="CXL238" s="111"/>
      <c r="CXM238" s="111"/>
      <c r="CXN238" s="111"/>
      <c r="CXO238" s="111"/>
      <c r="CXP238" s="111"/>
      <c r="CXQ238" s="111"/>
      <c r="CXR238" s="111"/>
      <c r="CXS238" s="111"/>
      <c r="CXT238" s="111"/>
      <c r="CXU238" s="111"/>
      <c r="CXV238" s="111"/>
      <c r="CXW238" s="111"/>
      <c r="CXX238" s="111"/>
      <c r="CXY238" s="111"/>
      <c r="CXZ238" s="111"/>
      <c r="CYA238" s="111"/>
      <c r="CYB238" s="111"/>
      <c r="CYC238" s="111"/>
      <c r="CYD238" s="111"/>
      <c r="CYE238" s="111"/>
      <c r="CYF238" s="111"/>
      <c r="CYG238" s="111"/>
      <c r="CYH238" s="111"/>
      <c r="CYI238" s="111"/>
      <c r="CYJ238" s="111"/>
      <c r="CYK238" s="111"/>
      <c r="CYL238" s="111"/>
      <c r="CYM238" s="111"/>
      <c r="CYN238" s="111"/>
      <c r="CYO238" s="111"/>
      <c r="CYP238" s="111"/>
      <c r="CYQ238" s="111"/>
      <c r="CYR238" s="111"/>
      <c r="CYS238" s="111"/>
      <c r="CYT238" s="111"/>
      <c r="CYU238" s="111"/>
      <c r="CYV238" s="111"/>
      <c r="CYW238" s="111"/>
      <c r="CYX238" s="111"/>
      <c r="CYY238" s="111"/>
      <c r="CYZ238" s="111"/>
      <c r="CZA238" s="111"/>
      <c r="CZB238" s="111"/>
      <c r="CZC238" s="111"/>
      <c r="CZD238" s="111"/>
      <c r="CZE238" s="111"/>
      <c r="CZF238" s="111"/>
      <c r="CZG238" s="111"/>
      <c r="CZH238" s="111"/>
      <c r="CZI238" s="111"/>
      <c r="CZJ238" s="111"/>
      <c r="CZK238" s="111"/>
      <c r="CZL238" s="111"/>
      <c r="CZM238" s="111"/>
      <c r="CZN238" s="111"/>
      <c r="CZO238" s="111"/>
      <c r="CZP238" s="111"/>
      <c r="CZQ238" s="111"/>
      <c r="CZR238" s="111"/>
      <c r="CZS238" s="111"/>
      <c r="CZT238" s="111"/>
      <c r="CZU238" s="111"/>
      <c r="CZV238" s="111"/>
      <c r="CZW238" s="111"/>
      <c r="CZX238" s="111"/>
      <c r="CZY238" s="111"/>
      <c r="CZZ238" s="111"/>
      <c r="DAA238" s="111"/>
      <c r="DAB238" s="111"/>
      <c r="DAC238" s="111"/>
      <c r="DAD238" s="111"/>
      <c r="DAE238" s="111"/>
      <c r="DAF238" s="111"/>
      <c r="DAG238" s="111"/>
      <c r="DAH238" s="111"/>
      <c r="DAI238" s="111"/>
      <c r="DAJ238" s="111"/>
      <c r="DAK238" s="111"/>
      <c r="DAL238" s="111"/>
      <c r="DAM238" s="111"/>
      <c r="DAN238" s="111"/>
      <c r="DAO238" s="111"/>
      <c r="DAP238" s="111"/>
      <c r="DAQ238" s="111"/>
      <c r="DAR238" s="111"/>
      <c r="DAS238" s="111"/>
      <c r="DAT238" s="111"/>
      <c r="DAU238" s="111"/>
      <c r="DAV238" s="111"/>
      <c r="DAW238" s="111"/>
      <c r="DAX238" s="111"/>
      <c r="DAY238" s="111"/>
      <c r="DAZ238" s="111"/>
      <c r="DBA238" s="111"/>
      <c r="DBB238" s="111"/>
      <c r="DBC238" s="111"/>
      <c r="DBD238" s="111"/>
      <c r="DBE238" s="111"/>
      <c r="DBF238" s="111"/>
      <c r="DBG238" s="111"/>
      <c r="DBH238" s="111"/>
      <c r="DBI238" s="111"/>
      <c r="DBJ238" s="111"/>
      <c r="DBK238" s="111"/>
      <c r="DBL238" s="111"/>
      <c r="DBM238" s="111"/>
      <c r="DBN238" s="111"/>
      <c r="DBO238" s="111"/>
      <c r="DBP238" s="111"/>
      <c r="DBQ238" s="111"/>
      <c r="DBR238" s="111"/>
      <c r="DBS238" s="111"/>
      <c r="DBT238" s="111"/>
      <c r="DBU238" s="111"/>
      <c r="DBV238" s="111"/>
      <c r="DBW238" s="111"/>
      <c r="DBX238" s="111"/>
      <c r="DBY238" s="111"/>
      <c r="DBZ238" s="111"/>
      <c r="DCA238" s="111"/>
      <c r="DCB238" s="111"/>
      <c r="DCC238" s="111"/>
      <c r="DCD238" s="111"/>
      <c r="DCE238" s="111"/>
      <c r="DCF238" s="111"/>
      <c r="DCG238" s="111"/>
      <c r="DCH238" s="111"/>
      <c r="DCI238" s="111"/>
      <c r="DCJ238" s="111"/>
      <c r="DCK238" s="111"/>
      <c r="DCL238" s="111"/>
      <c r="DCM238" s="111"/>
      <c r="DCN238" s="111"/>
      <c r="DCO238" s="111"/>
      <c r="DCP238" s="111"/>
      <c r="DCQ238" s="111"/>
      <c r="DCR238" s="111"/>
      <c r="DCS238" s="111"/>
      <c r="DCT238" s="111"/>
      <c r="DCU238" s="111"/>
      <c r="DCV238" s="111"/>
      <c r="DCW238" s="111"/>
      <c r="DCX238" s="111"/>
      <c r="DCY238" s="111"/>
      <c r="DCZ238" s="111"/>
      <c r="DDA238" s="111"/>
      <c r="DDB238" s="111"/>
      <c r="DDC238" s="111"/>
      <c r="DDD238" s="111"/>
      <c r="DDE238" s="111"/>
      <c r="DDF238" s="111"/>
      <c r="DDG238" s="111"/>
      <c r="DDH238" s="111"/>
      <c r="DDI238" s="111"/>
      <c r="DDJ238" s="111"/>
      <c r="DDK238" s="111"/>
      <c r="DDL238" s="111"/>
      <c r="DDM238" s="111"/>
      <c r="DDN238" s="111"/>
      <c r="DDO238" s="111"/>
      <c r="DDP238" s="111"/>
      <c r="DDQ238" s="111"/>
      <c r="DDR238" s="111"/>
      <c r="DDS238" s="111"/>
      <c r="DDT238" s="111"/>
      <c r="DDU238" s="111"/>
      <c r="DDV238" s="111"/>
      <c r="DDW238" s="111"/>
      <c r="DDX238" s="111"/>
      <c r="DDY238" s="111"/>
      <c r="DDZ238" s="111"/>
      <c r="DEA238" s="111"/>
      <c r="DEB238" s="111"/>
      <c r="DEC238" s="111"/>
      <c r="DED238" s="111"/>
      <c r="DEE238" s="111"/>
      <c r="DEF238" s="111"/>
      <c r="DEG238" s="111"/>
      <c r="DEH238" s="111"/>
      <c r="DEI238" s="111"/>
      <c r="DEJ238" s="111"/>
      <c r="DEK238" s="111"/>
      <c r="DEL238" s="111"/>
      <c r="DEM238" s="111"/>
      <c r="DEN238" s="111"/>
      <c r="DEO238" s="111"/>
      <c r="DEP238" s="111"/>
      <c r="DEQ238" s="111"/>
      <c r="DER238" s="111"/>
      <c r="DES238" s="111"/>
      <c r="DET238" s="111"/>
      <c r="DEU238" s="111"/>
      <c r="DEV238" s="111"/>
      <c r="DEW238" s="111"/>
      <c r="DEX238" s="111"/>
      <c r="DEY238" s="111"/>
      <c r="DEZ238" s="111"/>
      <c r="DFA238" s="111"/>
      <c r="DFB238" s="111"/>
      <c r="DFC238" s="111"/>
      <c r="DFD238" s="111"/>
      <c r="DFE238" s="111"/>
      <c r="DFF238" s="111"/>
      <c r="DFG238" s="111"/>
      <c r="DFH238" s="111"/>
      <c r="DFI238" s="111"/>
      <c r="DFJ238" s="111"/>
      <c r="DFK238" s="111"/>
      <c r="DFL238" s="111"/>
      <c r="DFM238" s="111"/>
      <c r="DFN238" s="111"/>
      <c r="DFO238" s="111"/>
      <c r="DFP238" s="111"/>
      <c r="DFQ238" s="111"/>
      <c r="DFR238" s="111"/>
      <c r="DFS238" s="111"/>
      <c r="DFT238" s="111"/>
      <c r="DFU238" s="111"/>
      <c r="DFV238" s="111"/>
      <c r="DFW238" s="111"/>
      <c r="DFX238" s="111"/>
      <c r="DFY238" s="111"/>
      <c r="DFZ238" s="111"/>
      <c r="DGA238" s="111"/>
      <c r="DGB238" s="111"/>
      <c r="DGC238" s="111"/>
      <c r="DGD238" s="111"/>
      <c r="DGE238" s="111"/>
      <c r="DGF238" s="111"/>
      <c r="DGG238" s="111"/>
      <c r="DGH238" s="111"/>
      <c r="DGI238" s="111"/>
      <c r="DGJ238" s="111"/>
      <c r="DGK238" s="111"/>
      <c r="DGL238" s="111"/>
      <c r="DGM238" s="111"/>
      <c r="DGN238" s="111"/>
      <c r="DGO238" s="111"/>
      <c r="DGP238" s="111"/>
      <c r="DGQ238" s="111"/>
      <c r="DGR238" s="111"/>
      <c r="DGS238" s="111"/>
      <c r="DGT238" s="111"/>
      <c r="DGU238" s="111"/>
      <c r="DGV238" s="111"/>
      <c r="DGW238" s="111"/>
      <c r="DGX238" s="111"/>
      <c r="DGY238" s="111"/>
      <c r="DGZ238" s="111"/>
      <c r="DHA238" s="111"/>
      <c r="DHB238" s="111"/>
      <c r="DHC238" s="111"/>
      <c r="DHD238" s="111"/>
      <c r="DHE238" s="111"/>
      <c r="DHF238" s="111"/>
      <c r="DHG238" s="111"/>
      <c r="DHH238" s="111"/>
      <c r="DHI238" s="111"/>
      <c r="DHJ238" s="111"/>
      <c r="DHK238" s="111"/>
      <c r="DHL238" s="111"/>
      <c r="DHM238" s="111"/>
      <c r="DHN238" s="111"/>
      <c r="DHO238" s="111"/>
      <c r="DHP238" s="111"/>
      <c r="DHQ238" s="111"/>
      <c r="DHR238" s="111"/>
      <c r="DHS238" s="111"/>
      <c r="DHT238" s="111"/>
      <c r="DHU238" s="111"/>
      <c r="DHV238" s="111"/>
      <c r="DHW238" s="111"/>
      <c r="DHX238" s="111"/>
      <c r="DHY238" s="111"/>
      <c r="DHZ238" s="111"/>
      <c r="DIA238" s="111"/>
      <c r="DIB238" s="111"/>
      <c r="DIC238" s="111"/>
      <c r="DID238" s="111"/>
      <c r="DIE238" s="111"/>
      <c r="DIF238" s="111"/>
      <c r="DIG238" s="111"/>
      <c r="DIH238" s="111"/>
      <c r="DII238" s="111"/>
      <c r="DIJ238" s="111"/>
      <c r="DIK238" s="111"/>
      <c r="DIL238" s="111"/>
      <c r="DIM238" s="111"/>
      <c r="DIN238" s="111"/>
      <c r="DIO238" s="111"/>
      <c r="DIP238" s="111"/>
      <c r="DIQ238" s="111"/>
      <c r="DIR238" s="111"/>
      <c r="DIS238" s="111"/>
      <c r="DIT238" s="111"/>
      <c r="DIU238" s="111"/>
      <c r="DIV238" s="111"/>
      <c r="DIW238" s="111"/>
      <c r="DIX238" s="111"/>
      <c r="DIY238" s="111"/>
      <c r="DIZ238" s="111"/>
      <c r="DJA238" s="111"/>
      <c r="DJB238" s="111"/>
      <c r="DJC238" s="111"/>
      <c r="DJD238" s="111"/>
      <c r="DJE238" s="111"/>
      <c r="DJF238" s="111"/>
      <c r="DJG238" s="111"/>
      <c r="DJH238" s="111"/>
      <c r="DJI238" s="111"/>
      <c r="DJJ238" s="111"/>
      <c r="DJK238" s="111"/>
      <c r="DJL238" s="111"/>
      <c r="DJM238" s="111"/>
      <c r="DJN238" s="111"/>
      <c r="DJO238" s="111"/>
      <c r="DJP238" s="111"/>
      <c r="DJQ238" s="111"/>
      <c r="DJR238" s="111"/>
      <c r="DJS238" s="111"/>
      <c r="DJT238" s="111"/>
      <c r="DJU238" s="111"/>
      <c r="DJV238" s="111"/>
      <c r="DJW238" s="111"/>
      <c r="DJX238" s="111"/>
      <c r="DJY238" s="111"/>
      <c r="DJZ238" s="111"/>
      <c r="DKA238" s="111"/>
      <c r="DKB238" s="111"/>
      <c r="DKC238" s="111"/>
      <c r="DKD238" s="111"/>
      <c r="DKE238" s="111"/>
      <c r="DKF238" s="111"/>
      <c r="DKG238" s="111"/>
      <c r="DKH238" s="111"/>
      <c r="DKI238" s="111"/>
      <c r="DKJ238" s="111"/>
      <c r="DKK238" s="111"/>
      <c r="DKL238" s="111"/>
      <c r="DKM238" s="111"/>
      <c r="DKN238" s="111"/>
      <c r="DKO238" s="111"/>
      <c r="DKP238" s="111"/>
      <c r="DKQ238" s="111"/>
      <c r="DKR238" s="111"/>
      <c r="DKS238" s="111"/>
      <c r="DKT238" s="111"/>
      <c r="DKU238" s="111"/>
      <c r="DKV238" s="111"/>
      <c r="DKW238" s="111"/>
      <c r="DKX238" s="111"/>
      <c r="DKY238" s="111"/>
      <c r="DKZ238" s="111"/>
      <c r="DLA238" s="111"/>
      <c r="DLB238" s="111"/>
      <c r="DLC238" s="111"/>
      <c r="DLD238" s="111"/>
      <c r="DLE238" s="111"/>
      <c r="DLF238" s="111"/>
      <c r="DLG238" s="111"/>
      <c r="DLH238" s="111"/>
      <c r="DLI238" s="111"/>
      <c r="DLJ238" s="111"/>
      <c r="DLK238" s="111"/>
      <c r="DLL238" s="111"/>
      <c r="DLM238" s="111"/>
      <c r="DLN238" s="111"/>
      <c r="DLO238" s="111"/>
      <c r="DLP238" s="111"/>
      <c r="DLQ238" s="111"/>
      <c r="DLR238" s="111"/>
      <c r="DLS238" s="111"/>
      <c r="DLT238" s="111"/>
      <c r="DLU238" s="111"/>
      <c r="DLV238" s="111"/>
      <c r="DLW238" s="111"/>
      <c r="DLX238" s="111"/>
      <c r="DLY238" s="111"/>
      <c r="DLZ238" s="111"/>
      <c r="DMA238" s="111"/>
      <c r="DMB238" s="111"/>
      <c r="DMC238" s="111"/>
      <c r="DMD238" s="111"/>
      <c r="DME238" s="111"/>
      <c r="DMF238" s="111"/>
      <c r="DMG238" s="111"/>
      <c r="DMH238" s="111"/>
      <c r="DMI238" s="111"/>
      <c r="DMJ238" s="111"/>
      <c r="DMK238" s="111"/>
      <c r="DML238" s="111"/>
      <c r="DMM238" s="111"/>
      <c r="DMN238" s="111"/>
      <c r="DMO238" s="111"/>
      <c r="DMP238" s="111"/>
      <c r="DMQ238" s="111"/>
      <c r="DMR238" s="111"/>
      <c r="DMS238" s="111"/>
      <c r="DMT238" s="111"/>
      <c r="DMU238" s="111"/>
      <c r="DMV238" s="111"/>
      <c r="DMW238" s="111"/>
      <c r="DMX238" s="111"/>
      <c r="DMY238" s="111"/>
      <c r="DMZ238" s="111"/>
      <c r="DNA238" s="111"/>
      <c r="DNB238" s="111"/>
      <c r="DNC238" s="111"/>
      <c r="DND238" s="111"/>
      <c r="DNE238" s="111"/>
      <c r="DNF238" s="111"/>
      <c r="DNG238" s="111"/>
      <c r="DNH238" s="111"/>
      <c r="DNI238" s="111"/>
      <c r="DNJ238" s="111"/>
      <c r="DNK238" s="111"/>
      <c r="DNL238" s="111"/>
      <c r="DNM238" s="111"/>
      <c r="DNN238" s="111"/>
      <c r="DNO238" s="111"/>
      <c r="DNP238" s="111"/>
      <c r="DNQ238" s="111"/>
      <c r="DNR238" s="111"/>
      <c r="DNS238" s="111"/>
      <c r="DNT238" s="111"/>
      <c r="DNU238" s="111"/>
      <c r="DNV238" s="111"/>
      <c r="DNW238" s="111"/>
      <c r="DNX238" s="111"/>
      <c r="DNY238" s="111"/>
      <c r="DNZ238" s="111"/>
      <c r="DOA238" s="111"/>
      <c r="DOB238" s="111"/>
      <c r="DOC238" s="111"/>
      <c r="DOD238" s="111"/>
      <c r="DOE238" s="111"/>
      <c r="DOF238" s="111"/>
      <c r="DOG238" s="111"/>
      <c r="DOH238" s="111"/>
      <c r="DOI238" s="111"/>
      <c r="DOJ238" s="111"/>
      <c r="DOK238" s="111"/>
      <c r="DOL238" s="111"/>
      <c r="DOM238" s="111"/>
      <c r="DON238" s="111"/>
      <c r="DOO238" s="111"/>
      <c r="DOP238" s="111"/>
      <c r="DOQ238" s="111"/>
      <c r="DOR238" s="111"/>
      <c r="DOS238" s="111"/>
      <c r="DOT238" s="111"/>
      <c r="DOU238" s="111"/>
      <c r="DOV238" s="111"/>
      <c r="DOW238" s="111"/>
      <c r="DOX238" s="111"/>
      <c r="DOY238" s="111"/>
      <c r="DOZ238" s="111"/>
      <c r="DPA238" s="111"/>
      <c r="DPB238" s="111"/>
      <c r="DPC238" s="111"/>
      <c r="DPD238" s="111"/>
      <c r="DPE238" s="111"/>
      <c r="DPF238" s="111"/>
      <c r="DPG238" s="111"/>
      <c r="DPH238" s="111"/>
      <c r="DPI238" s="111"/>
      <c r="DPJ238" s="111"/>
      <c r="DPK238" s="111"/>
      <c r="DPL238" s="111"/>
      <c r="DPM238" s="111"/>
      <c r="DPN238" s="111"/>
      <c r="DPO238" s="111"/>
      <c r="DPP238" s="111"/>
      <c r="DPQ238" s="111"/>
      <c r="DPR238" s="111"/>
      <c r="DPS238" s="111"/>
      <c r="DPT238" s="111"/>
      <c r="DPU238" s="111"/>
      <c r="DPV238" s="111"/>
      <c r="DPW238" s="111"/>
      <c r="DPX238" s="111"/>
      <c r="DPY238" s="111"/>
      <c r="DPZ238" s="111"/>
      <c r="DQA238" s="111"/>
      <c r="DQB238" s="111"/>
      <c r="DQC238" s="111"/>
      <c r="DQD238" s="111"/>
      <c r="DQE238" s="111"/>
      <c r="DQF238" s="111"/>
      <c r="DQG238" s="111"/>
      <c r="DQH238" s="111"/>
      <c r="DQI238" s="111"/>
      <c r="DQJ238" s="111"/>
      <c r="DQK238" s="111"/>
      <c r="DQL238" s="111"/>
      <c r="DQM238" s="111"/>
      <c r="DQN238" s="111"/>
      <c r="DQO238" s="111"/>
      <c r="DQP238" s="111"/>
      <c r="DQQ238" s="111"/>
      <c r="DQR238" s="111"/>
      <c r="DQS238" s="111"/>
      <c r="DQT238" s="111"/>
      <c r="DQU238" s="111"/>
      <c r="DQV238" s="111"/>
      <c r="DQW238" s="111"/>
      <c r="DQX238" s="111"/>
      <c r="DQY238" s="111"/>
      <c r="DQZ238" s="111"/>
      <c r="DRA238" s="111"/>
      <c r="DRB238" s="111"/>
      <c r="DRC238" s="111"/>
      <c r="DRD238" s="111"/>
      <c r="DRE238" s="111"/>
      <c r="DRF238" s="111"/>
      <c r="DRG238" s="111"/>
      <c r="DRH238" s="111"/>
      <c r="DRI238" s="111"/>
      <c r="DRJ238" s="111"/>
      <c r="DRK238" s="111"/>
      <c r="DRL238" s="111"/>
      <c r="DRM238" s="111"/>
      <c r="DRN238" s="111"/>
      <c r="DRO238" s="111"/>
      <c r="DRP238" s="111"/>
      <c r="DRQ238" s="111"/>
      <c r="DRR238" s="111"/>
      <c r="DRS238" s="111"/>
      <c r="DRT238" s="111"/>
      <c r="DRU238" s="111"/>
      <c r="DRV238" s="111"/>
      <c r="DRW238" s="111"/>
      <c r="DRX238" s="111"/>
      <c r="DRY238" s="111"/>
      <c r="DRZ238" s="111"/>
      <c r="DSA238" s="111"/>
      <c r="DSB238" s="111"/>
      <c r="DSC238" s="111"/>
      <c r="DSD238" s="111"/>
      <c r="DSE238" s="111"/>
      <c r="DSF238" s="111"/>
      <c r="DSG238" s="111"/>
      <c r="DSH238" s="111"/>
      <c r="DSI238" s="111"/>
      <c r="DSJ238" s="111"/>
      <c r="DSK238" s="111"/>
      <c r="DSL238" s="111"/>
      <c r="DSM238" s="111"/>
      <c r="DSN238" s="111"/>
      <c r="DSO238" s="111"/>
      <c r="DSP238" s="111"/>
      <c r="DSQ238" s="111"/>
      <c r="DSR238" s="111"/>
      <c r="DSS238" s="111"/>
      <c r="DST238" s="111"/>
      <c r="DSU238" s="111"/>
      <c r="DSV238" s="111"/>
      <c r="DSW238" s="111"/>
      <c r="DSX238" s="111"/>
      <c r="DSY238" s="111"/>
      <c r="DSZ238" s="111"/>
      <c r="DTA238" s="111"/>
      <c r="DTB238" s="111"/>
      <c r="DTC238" s="111"/>
      <c r="DTD238" s="111"/>
      <c r="DTE238" s="111"/>
      <c r="DTF238" s="111"/>
      <c r="DTG238" s="111"/>
      <c r="DTH238" s="111"/>
      <c r="DTI238" s="111"/>
      <c r="DTJ238" s="111"/>
      <c r="DTK238" s="111"/>
      <c r="DTL238" s="111"/>
      <c r="DTM238" s="111"/>
      <c r="DTN238" s="111"/>
      <c r="DTO238" s="111"/>
      <c r="DTP238" s="111"/>
      <c r="DTQ238" s="111"/>
      <c r="DTR238" s="111"/>
      <c r="DTS238" s="111"/>
      <c r="DTT238" s="111"/>
      <c r="DTU238" s="111"/>
      <c r="DTV238" s="111"/>
      <c r="DTW238" s="111"/>
      <c r="DTX238" s="111"/>
      <c r="DTY238" s="111"/>
      <c r="DTZ238" s="111"/>
      <c r="DUA238" s="111"/>
      <c r="DUB238" s="111"/>
      <c r="DUC238" s="111"/>
      <c r="DUD238" s="111"/>
      <c r="DUE238" s="111"/>
      <c r="DUF238" s="111"/>
      <c r="DUG238" s="111"/>
      <c r="DUH238" s="111"/>
      <c r="DUI238" s="111"/>
      <c r="DUJ238" s="111"/>
      <c r="DUK238" s="111"/>
      <c r="DUL238" s="111"/>
      <c r="DUM238" s="111"/>
      <c r="DUN238" s="111"/>
      <c r="DUO238" s="111"/>
      <c r="DUP238" s="111"/>
      <c r="DUQ238" s="111"/>
      <c r="DUR238" s="111"/>
      <c r="DUS238" s="111"/>
      <c r="DUT238" s="111"/>
      <c r="DUU238" s="111"/>
      <c r="DUV238" s="111"/>
      <c r="DUW238" s="111"/>
      <c r="DUX238" s="111"/>
      <c r="DUY238" s="111"/>
      <c r="DUZ238" s="111"/>
      <c r="DVA238" s="111"/>
      <c r="DVB238" s="111"/>
      <c r="DVC238" s="111"/>
      <c r="DVD238" s="111"/>
      <c r="DVE238" s="111"/>
      <c r="DVF238" s="111"/>
      <c r="DVG238" s="111"/>
      <c r="DVH238" s="111"/>
      <c r="DVI238" s="111"/>
      <c r="DVJ238" s="111"/>
      <c r="DVK238" s="111"/>
      <c r="DVL238" s="111"/>
      <c r="DVM238" s="111"/>
      <c r="DVN238" s="111"/>
      <c r="DVO238" s="111"/>
      <c r="DVP238" s="111"/>
      <c r="DVQ238" s="111"/>
      <c r="DVR238" s="111"/>
      <c r="DVS238" s="111"/>
      <c r="DVT238" s="111"/>
      <c r="DVU238" s="111"/>
      <c r="DVV238" s="111"/>
      <c r="DVW238" s="111"/>
      <c r="DVX238" s="111"/>
      <c r="DVY238" s="111"/>
      <c r="DVZ238" s="111"/>
      <c r="DWA238" s="111"/>
      <c r="DWB238" s="111"/>
      <c r="DWC238" s="111"/>
      <c r="DWD238" s="111"/>
      <c r="DWE238" s="111"/>
      <c r="DWF238" s="111"/>
      <c r="DWG238" s="111"/>
      <c r="DWH238" s="111"/>
      <c r="DWI238" s="111"/>
      <c r="DWJ238" s="111"/>
      <c r="DWK238" s="111"/>
      <c r="DWL238" s="111"/>
      <c r="DWM238" s="111"/>
      <c r="DWN238" s="111"/>
      <c r="DWO238" s="111"/>
      <c r="DWP238" s="111"/>
      <c r="DWQ238" s="111"/>
      <c r="DWR238" s="111"/>
      <c r="DWS238" s="111"/>
      <c r="DWT238" s="111"/>
      <c r="DWU238" s="111"/>
      <c r="DWV238" s="111"/>
      <c r="DWW238" s="111"/>
      <c r="DWX238" s="111"/>
      <c r="DWY238" s="111"/>
      <c r="DWZ238" s="111"/>
      <c r="DXA238" s="111"/>
      <c r="DXB238" s="111"/>
      <c r="DXC238" s="111"/>
      <c r="DXD238" s="111"/>
      <c r="DXE238" s="111"/>
      <c r="DXF238" s="111"/>
      <c r="DXG238" s="111"/>
      <c r="DXH238" s="111"/>
      <c r="DXI238" s="111"/>
      <c r="DXJ238" s="111"/>
      <c r="DXK238" s="111"/>
      <c r="DXL238" s="111"/>
      <c r="DXM238" s="111"/>
      <c r="DXN238" s="111"/>
      <c r="DXO238" s="111"/>
      <c r="DXP238" s="111"/>
      <c r="DXQ238" s="111"/>
      <c r="DXR238" s="111"/>
      <c r="DXS238" s="111"/>
      <c r="DXT238" s="111"/>
      <c r="DXU238" s="111"/>
      <c r="DXV238" s="111"/>
      <c r="DXW238" s="111"/>
      <c r="DXX238" s="111"/>
      <c r="DXY238" s="111"/>
      <c r="DXZ238" s="111"/>
      <c r="DYA238" s="111"/>
      <c r="DYB238" s="111"/>
      <c r="DYC238" s="111"/>
      <c r="DYD238" s="111"/>
      <c r="DYE238" s="111"/>
      <c r="DYF238" s="111"/>
      <c r="DYG238" s="111"/>
      <c r="DYH238" s="111"/>
      <c r="DYI238" s="111"/>
      <c r="DYJ238" s="111"/>
      <c r="DYK238" s="111"/>
      <c r="DYL238" s="111"/>
      <c r="DYM238" s="111"/>
      <c r="DYN238" s="111"/>
      <c r="DYO238" s="111"/>
      <c r="DYP238" s="111"/>
      <c r="DYQ238" s="111"/>
      <c r="DYR238" s="111"/>
      <c r="DYS238" s="111"/>
      <c r="DYT238" s="111"/>
      <c r="DYU238" s="111"/>
      <c r="DYV238" s="111"/>
      <c r="DYW238" s="111"/>
      <c r="DYX238" s="111"/>
      <c r="DYY238" s="111"/>
      <c r="DYZ238" s="111"/>
      <c r="DZA238" s="111"/>
      <c r="DZB238" s="111"/>
      <c r="DZC238" s="111"/>
      <c r="DZD238" s="111"/>
      <c r="DZE238" s="111"/>
      <c r="DZF238" s="111"/>
      <c r="DZG238" s="111"/>
      <c r="DZH238" s="111"/>
      <c r="DZI238" s="111"/>
      <c r="DZJ238" s="111"/>
      <c r="DZK238" s="111"/>
      <c r="DZL238" s="111"/>
      <c r="DZM238" s="111"/>
      <c r="DZN238" s="111"/>
      <c r="DZO238" s="111"/>
      <c r="DZP238" s="111"/>
      <c r="DZQ238" s="111"/>
      <c r="DZR238" s="111"/>
      <c r="DZS238" s="111"/>
      <c r="DZT238" s="111"/>
      <c r="DZU238" s="111"/>
      <c r="DZV238" s="111"/>
      <c r="DZW238" s="111"/>
      <c r="DZX238" s="111"/>
      <c r="DZY238" s="111"/>
      <c r="DZZ238" s="111"/>
      <c r="EAA238" s="111"/>
      <c r="EAB238" s="111"/>
      <c r="EAC238" s="111"/>
      <c r="EAD238" s="111"/>
      <c r="EAE238" s="111"/>
      <c r="EAF238" s="111"/>
      <c r="EAG238" s="111"/>
      <c r="EAH238" s="111"/>
      <c r="EAI238" s="111"/>
      <c r="EAJ238" s="111"/>
      <c r="EAK238" s="111"/>
      <c r="EAL238" s="111"/>
      <c r="EAM238" s="111"/>
      <c r="EAN238" s="111"/>
      <c r="EAO238" s="111"/>
      <c r="EAP238" s="111"/>
      <c r="EAQ238" s="111"/>
      <c r="EAR238" s="111"/>
      <c r="EAS238" s="111"/>
      <c r="EAT238" s="111"/>
      <c r="EAU238" s="111"/>
      <c r="EAV238" s="111"/>
      <c r="EAW238" s="111"/>
      <c r="EAX238" s="111"/>
      <c r="EAY238" s="111"/>
      <c r="EAZ238" s="111"/>
      <c r="EBA238" s="111"/>
      <c r="EBB238" s="111"/>
      <c r="EBC238" s="111"/>
      <c r="EBD238" s="111"/>
      <c r="EBE238" s="111"/>
      <c r="EBF238" s="111"/>
      <c r="EBG238" s="111"/>
      <c r="EBH238" s="111"/>
      <c r="EBI238" s="111"/>
      <c r="EBJ238" s="111"/>
      <c r="EBK238" s="111"/>
      <c r="EBL238" s="111"/>
      <c r="EBM238" s="111"/>
      <c r="EBN238" s="111"/>
      <c r="EBO238" s="111"/>
      <c r="EBP238" s="111"/>
      <c r="EBQ238" s="111"/>
      <c r="EBR238" s="111"/>
      <c r="EBS238" s="111"/>
      <c r="EBT238" s="111"/>
      <c r="EBU238" s="111"/>
      <c r="EBV238" s="111"/>
      <c r="EBW238" s="111"/>
      <c r="EBX238" s="111"/>
      <c r="EBY238" s="111"/>
      <c r="EBZ238" s="111"/>
      <c r="ECA238" s="111"/>
      <c r="ECB238" s="111"/>
      <c r="ECC238" s="111"/>
      <c r="ECD238" s="111"/>
      <c r="ECE238" s="111"/>
      <c r="ECF238" s="111"/>
      <c r="ECG238" s="111"/>
      <c r="ECH238" s="111"/>
      <c r="ECI238" s="111"/>
      <c r="ECJ238" s="111"/>
      <c r="ECK238" s="111"/>
      <c r="ECL238" s="111"/>
      <c r="ECM238" s="111"/>
      <c r="ECN238" s="111"/>
      <c r="ECO238" s="111"/>
      <c r="ECP238" s="111"/>
      <c r="ECQ238" s="111"/>
      <c r="ECR238" s="111"/>
      <c r="ECS238" s="111"/>
      <c r="ECT238" s="111"/>
      <c r="ECU238" s="111"/>
      <c r="ECV238" s="111"/>
      <c r="ECW238" s="111"/>
      <c r="ECX238" s="111"/>
      <c r="ECY238" s="111"/>
      <c r="ECZ238" s="111"/>
      <c r="EDA238" s="111"/>
      <c r="EDB238" s="111"/>
      <c r="EDC238" s="111"/>
      <c r="EDD238" s="111"/>
      <c r="EDE238" s="111"/>
      <c r="EDF238" s="111"/>
      <c r="EDG238" s="111"/>
      <c r="EDH238" s="111"/>
      <c r="EDI238" s="111"/>
      <c r="EDJ238" s="111"/>
      <c r="EDK238" s="111"/>
      <c r="EDL238" s="111"/>
      <c r="EDM238" s="111"/>
      <c r="EDN238" s="111"/>
      <c r="EDO238" s="111"/>
      <c r="EDP238" s="111"/>
      <c r="EDQ238" s="111"/>
      <c r="EDR238" s="111"/>
      <c r="EDS238" s="111"/>
      <c r="EDT238" s="111"/>
      <c r="EDU238" s="111"/>
      <c r="EDV238" s="111"/>
      <c r="EDW238" s="111"/>
      <c r="EDX238" s="111"/>
      <c r="EDY238" s="111"/>
      <c r="EDZ238" s="111"/>
      <c r="EEA238" s="111"/>
      <c r="EEB238" s="111"/>
      <c r="EEC238" s="111"/>
      <c r="EED238" s="111"/>
      <c r="EEE238" s="111"/>
      <c r="EEF238" s="111"/>
      <c r="EEG238" s="111"/>
      <c r="EEH238" s="111"/>
      <c r="EEI238" s="111"/>
      <c r="EEJ238" s="111"/>
      <c r="EEK238" s="111"/>
      <c r="EEL238" s="111"/>
      <c r="EEM238" s="111"/>
      <c r="EEN238" s="111"/>
      <c r="EEO238" s="111"/>
      <c r="EEP238" s="111"/>
      <c r="EEQ238" s="111"/>
      <c r="EER238" s="111"/>
      <c r="EES238" s="111"/>
      <c r="EET238" s="111"/>
      <c r="EEU238" s="111"/>
      <c r="EEV238" s="111"/>
      <c r="EEW238" s="111"/>
      <c r="EEX238" s="111"/>
      <c r="EEY238" s="111"/>
      <c r="EEZ238" s="111"/>
      <c r="EFA238" s="111"/>
      <c r="EFB238" s="111"/>
      <c r="EFC238" s="111"/>
      <c r="EFD238" s="111"/>
      <c r="EFE238" s="111"/>
      <c r="EFF238" s="111"/>
      <c r="EFG238" s="111"/>
      <c r="EFH238" s="111"/>
      <c r="EFI238" s="111"/>
      <c r="EFJ238" s="111"/>
      <c r="EFK238" s="111"/>
      <c r="EFL238" s="111"/>
      <c r="EFM238" s="111"/>
      <c r="EFN238" s="111"/>
      <c r="EFO238" s="111"/>
      <c r="EFP238" s="111"/>
      <c r="EFQ238" s="111"/>
      <c r="EFR238" s="111"/>
      <c r="EFS238" s="111"/>
      <c r="EFT238" s="111"/>
      <c r="EFU238" s="111"/>
      <c r="EFV238" s="111"/>
      <c r="EFW238" s="111"/>
      <c r="EFX238" s="111"/>
      <c r="EFY238" s="111"/>
      <c r="EFZ238" s="111"/>
      <c r="EGA238" s="111"/>
      <c r="EGB238" s="111"/>
      <c r="EGC238" s="111"/>
      <c r="EGD238" s="111"/>
      <c r="EGE238" s="111"/>
      <c r="EGF238" s="111"/>
      <c r="EGG238" s="111"/>
      <c r="EGH238" s="111"/>
      <c r="EGI238" s="111"/>
      <c r="EGJ238" s="111"/>
      <c r="EGK238" s="111"/>
      <c r="EGL238" s="111"/>
      <c r="EGM238" s="111"/>
      <c r="EGN238" s="111"/>
      <c r="EGO238" s="111"/>
      <c r="EGP238" s="111"/>
      <c r="EGQ238" s="111"/>
      <c r="EGR238" s="111"/>
      <c r="EGS238" s="111"/>
      <c r="EGT238" s="111"/>
      <c r="EGU238" s="111"/>
      <c r="EGV238" s="111"/>
      <c r="EGW238" s="111"/>
      <c r="EGX238" s="111"/>
      <c r="EGY238" s="111"/>
      <c r="EGZ238" s="111"/>
      <c r="EHA238" s="111"/>
      <c r="EHB238" s="111"/>
      <c r="EHC238" s="111"/>
      <c r="EHD238" s="111"/>
      <c r="EHE238" s="111"/>
      <c r="EHF238" s="111"/>
      <c r="EHG238" s="111"/>
      <c r="EHH238" s="111"/>
      <c r="EHI238" s="111"/>
      <c r="EHJ238" s="111"/>
      <c r="EHK238" s="111"/>
      <c r="EHL238" s="111"/>
      <c r="EHM238" s="111"/>
      <c r="EHN238" s="111"/>
      <c r="EHO238" s="111"/>
      <c r="EHP238" s="111"/>
      <c r="EHQ238" s="111"/>
      <c r="EHR238" s="111"/>
      <c r="EHS238" s="111"/>
      <c r="EHT238" s="111"/>
      <c r="EHU238" s="111"/>
      <c r="EHV238" s="111"/>
      <c r="EHW238" s="111"/>
      <c r="EHX238" s="111"/>
      <c r="EHY238" s="111"/>
      <c r="EHZ238" s="111"/>
      <c r="EIA238" s="111"/>
      <c r="EIB238" s="111"/>
      <c r="EIC238" s="111"/>
      <c r="EID238" s="111"/>
      <c r="EIE238" s="111"/>
      <c r="EIF238" s="111"/>
      <c r="EIG238" s="111"/>
      <c r="EIH238" s="111"/>
      <c r="EII238" s="111"/>
      <c r="EIJ238" s="111"/>
      <c r="EIK238" s="111"/>
      <c r="EIL238" s="111"/>
      <c r="EIM238" s="111"/>
      <c r="EIN238" s="111"/>
      <c r="EIO238" s="111"/>
      <c r="EIP238" s="111"/>
      <c r="EIQ238" s="111"/>
      <c r="EIR238" s="111"/>
      <c r="EIS238" s="111"/>
      <c r="EIT238" s="111"/>
      <c r="EIU238" s="111"/>
      <c r="EIV238" s="111"/>
      <c r="EIW238" s="111"/>
      <c r="EIX238" s="111"/>
      <c r="EIY238" s="111"/>
      <c r="EIZ238" s="111"/>
      <c r="EJA238" s="111"/>
      <c r="EJB238" s="111"/>
      <c r="EJC238" s="111"/>
      <c r="EJD238" s="111"/>
      <c r="EJE238" s="111"/>
      <c r="EJF238" s="111"/>
      <c r="EJG238" s="111"/>
      <c r="EJH238" s="111"/>
      <c r="EJI238" s="111"/>
      <c r="EJJ238" s="111"/>
      <c r="EJK238" s="111"/>
      <c r="EJL238" s="111"/>
      <c r="EJM238" s="111"/>
      <c r="EJN238" s="111"/>
      <c r="EJO238" s="111"/>
      <c r="EJP238" s="111"/>
      <c r="EJQ238" s="111"/>
      <c r="EJR238" s="111"/>
      <c r="EJS238" s="111"/>
      <c r="EJT238" s="111"/>
      <c r="EJU238" s="111"/>
      <c r="EJV238" s="111"/>
      <c r="EJW238" s="111"/>
      <c r="EJX238" s="111"/>
      <c r="EJY238" s="111"/>
      <c r="EJZ238" s="111"/>
      <c r="EKA238" s="111"/>
      <c r="EKB238" s="111"/>
      <c r="EKC238" s="111"/>
      <c r="EKD238" s="111"/>
      <c r="EKE238" s="111"/>
      <c r="EKF238" s="111"/>
      <c r="EKG238" s="111"/>
      <c r="EKH238" s="111"/>
      <c r="EKI238" s="111"/>
      <c r="EKJ238" s="111"/>
      <c r="EKK238" s="111"/>
      <c r="EKL238" s="111"/>
      <c r="EKM238" s="111"/>
      <c r="EKN238" s="111"/>
      <c r="EKO238" s="111"/>
      <c r="EKP238" s="111"/>
      <c r="EKQ238" s="111"/>
      <c r="EKR238" s="111"/>
      <c r="EKS238" s="111"/>
      <c r="EKT238" s="111"/>
      <c r="EKU238" s="111"/>
      <c r="EKV238" s="111"/>
      <c r="EKW238" s="111"/>
      <c r="EKX238" s="111"/>
      <c r="EKY238" s="111"/>
      <c r="EKZ238" s="111"/>
      <c r="ELA238" s="111"/>
      <c r="ELB238" s="111"/>
      <c r="ELC238" s="111"/>
      <c r="ELD238" s="111"/>
      <c r="ELE238" s="111"/>
      <c r="ELF238" s="111"/>
      <c r="ELG238" s="111"/>
      <c r="ELH238" s="111"/>
      <c r="ELI238" s="111"/>
      <c r="ELJ238" s="111"/>
      <c r="ELK238" s="111"/>
      <c r="ELL238" s="111"/>
      <c r="ELM238" s="111"/>
      <c r="ELN238" s="111"/>
      <c r="ELO238" s="111"/>
      <c r="ELP238" s="111"/>
      <c r="ELQ238" s="111"/>
      <c r="ELR238" s="111"/>
      <c r="ELS238" s="111"/>
      <c r="ELT238" s="111"/>
      <c r="ELU238" s="111"/>
      <c r="ELV238" s="111"/>
      <c r="ELW238" s="111"/>
      <c r="ELX238" s="111"/>
      <c r="ELY238" s="111"/>
      <c r="ELZ238" s="111"/>
      <c r="EMA238" s="111"/>
      <c r="EMB238" s="111"/>
      <c r="EMC238" s="111"/>
      <c r="EMD238" s="111"/>
      <c r="EME238" s="111"/>
      <c r="EMF238" s="111"/>
      <c r="EMG238" s="111"/>
      <c r="EMH238" s="111"/>
      <c r="EMI238" s="111"/>
      <c r="EMJ238" s="111"/>
      <c r="EMK238" s="111"/>
      <c r="EML238" s="111"/>
      <c r="EMM238" s="111"/>
      <c r="EMN238" s="111"/>
      <c r="EMO238" s="111"/>
      <c r="EMP238" s="111"/>
      <c r="EMQ238" s="111"/>
      <c r="EMR238" s="111"/>
      <c r="EMS238" s="111"/>
      <c r="EMT238" s="111"/>
      <c r="EMU238" s="111"/>
      <c r="EMV238" s="111"/>
      <c r="EMW238" s="111"/>
      <c r="EMX238" s="111"/>
      <c r="EMY238" s="111"/>
      <c r="EMZ238" s="111"/>
      <c r="ENA238" s="111"/>
      <c r="ENB238" s="111"/>
      <c r="ENC238" s="111"/>
      <c r="END238" s="111"/>
      <c r="ENE238" s="111"/>
      <c r="ENF238" s="111"/>
      <c r="ENG238" s="111"/>
      <c r="ENH238" s="111"/>
      <c r="ENI238" s="111"/>
      <c r="ENJ238" s="111"/>
      <c r="ENK238" s="111"/>
      <c r="ENL238" s="111"/>
      <c r="ENM238" s="111"/>
      <c r="ENN238" s="111"/>
      <c r="ENO238" s="111"/>
      <c r="ENP238" s="111"/>
      <c r="ENQ238" s="111"/>
      <c r="ENR238" s="111"/>
      <c r="ENS238" s="111"/>
      <c r="ENT238" s="111"/>
      <c r="ENU238" s="111"/>
      <c r="ENV238" s="111"/>
      <c r="ENW238" s="111"/>
      <c r="ENX238" s="111"/>
      <c r="ENY238" s="111"/>
      <c r="ENZ238" s="111"/>
      <c r="EOA238" s="111"/>
      <c r="EOB238" s="111"/>
      <c r="EOC238" s="111"/>
      <c r="EOD238" s="111"/>
      <c r="EOE238" s="111"/>
      <c r="EOF238" s="111"/>
    </row>
    <row r="239" spans="1:3776" s="73" customFormat="1" ht="15.75">
      <c r="A239" s="55"/>
      <c r="B239" s="154" t="s">
        <v>126</v>
      </c>
      <c r="C239" s="155">
        <f>D239+E239+F239</f>
        <v>0</v>
      </c>
      <c r="D239" s="31"/>
      <c r="E239" s="31"/>
      <c r="F239" s="3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/>
      <c r="AS239" s="111"/>
      <c r="AT239" s="111"/>
      <c r="AU239" s="111"/>
      <c r="AV239" s="111"/>
      <c r="AW239" s="111"/>
      <c r="AX239" s="111"/>
      <c r="AY239" s="111"/>
      <c r="AZ239" s="111"/>
      <c r="BA239" s="111"/>
      <c r="BB239" s="111"/>
      <c r="BC239" s="111"/>
      <c r="BD239" s="111"/>
      <c r="BE239" s="111"/>
      <c r="BF239" s="111"/>
      <c r="BG239" s="111"/>
      <c r="BH239" s="111"/>
      <c r="BI239" s="111"/>
      <c r="BJ239" s="111"/>
      <c r="BK239" s="111"/>
      <c r="BL239" s="111"/>
      <c r="BM239" s="111"/>
      <c r="BN239" s="111"/>
      <c r="BO239" s="111"/>
      <c r="BP239" s="111"/>
      <c r="BQ239" s="111"/>
      <c r="BR239" s="111"/>
      <c r="BS239" s="111"/>
      <c r="BT239" s="111"/>
      <c r="BU239" s="111"/>
      <c r="BV239" s="111"/>
      <c r="BW239" s="111"/>
      <c r="BX239" s="111"/>
      <c r="BY239" s="111"/>
      <c r="BZ239" s="111"/>
      <c r="CA239" s="111"/>
      <c r="CB239" s="111"/>
      <c r="CC239" s="111"/>
      <c r="CD239" s="111"/>
      <c r="CE239" s="111"/>
      <c r="CF239" s="111"/>
      <c r="CG239" s="111"/>
      <c r="CH239" s="111"/>
      <c r="CI239" s="111"/>
      <c r="CJ239" s="111"/>
      <c r="CK239" s="111"/>
      <c r="CL239" s="111"/>
      <c r="CM239" s="111"/>
      <c r="CN239" s="111"/>
      <c r="CO239" s="111"/>
      <c r="CP239" s="111"/>
      <c r="CQ239" s="111"/>
      <c r="CR239" s="111"/>
      <c r="CS239" s="111"/>
      <c r="CT239" s="111"/>
      <c r="CU239" s="111"/>
      <c r="CV239" s="111"/>
      <c r="CW239" s="111"/>
      <c r="CX239" s="111"/>
      <c r="CY239" s="111"/>
      <c r="CZ239" s="111"/>
      <c r="DA239" s="111"/>
      <c r="DB239" s="111"/>
      <c r="DC239" s="111"/>
      <c r="DD239" s="111"/>
      <c r="DE239" s="111"/>
      <c r="DF239" s="111"/>
      <c r="DG239" s="111"/>
      <c r="DH239" s="111"/>
      <c r="DI239" s="111"/>
      <c r="DJ239" s="111"/>
      <c r="DK239" s="111"/>
      <c r="DL239" s="111"/>
      <c r="DM239" s="111"/>
      <c r="DN239" s="111"/>
      <c r="DO239" s="111"/>
      <c r="DP239" s="111"/>
      <c r="DQ239" s="111"/>
      <c r="DR239" s="111"/>
      <c r="DS239" s="111"/>
      <c r="DT239" s="111"/>
      <c r="DU239" s="111"/>
      <c r="DV239" s="111"/>
      <c r="DW239" s="111"/>
      <c r="DX239" s="111"/>
      <c r="DY239" s="111"/>
      <c r="DZ239" s="111"/>
      <c r="EA239" s="111"/>
      <c r="EB239" s="111"/>
      <c r="EC239" s="111"/>
      <c r="ED239" s="111"/>
      <c r="EE239" s="111"/>
      <c r="EF239" s="111"/>
      <c r="EG239" s="111"/>
      <c r="EH239" s="111"/>
      <c r="EI239" s="111"/>
      <c r="EJ239" s="111"/>
      <c r="EK239" s="111"/>
      <c r="EL239" s="111"/>
      <c r="EM239" s="111"/>
      <c r="EN239" s="111"/>
      <c r="EO239" s="111"/>
      <c r="EP239" s="111"/>
      <c r="EQ239" s="111"/>
      <c r="ER239" s="111"/>
      <c r="ES239" s="111"/>
      <c r="ET239" s="111"/>
      <c r="EU239" s="111"/>
      <c r="EV239" s="111"/>
      <c r="EW239" s="111"/>
      <c r="EX239" s="111"/>
      <c r="EY239" s="111"/>
      <c r="EZ239" s="111"/>
      <c r="FA239" s="111"/>
      <c r="FB239" s="111"/>
      <c r="FC239" s="111"/>
      <c r="FD239" s="111"/>
      <c r="FE239" s="111"/>
      <c r="FF239" s="111"/>
      <c r="FG239" s="111"/>
      <c r="FH239" s="111"/>
      <c r="FI239" s="111"/>
      <c r="FJ239" s="111"/>
      <c r="FK239" s="111"/>
      <c r="FL239" s="111"/>
      <c r="FM239" s="111"/>
      <c r="FN239" s="111"/>
      <c r="FO239" s="111"/>
      <c r="FP239" s="111"/>
      <c r="FQ239" s="111"/>
      <c r="FR239" s="111"/>
      <c r="FS239" s="111"/>
      <c r="FT239" s="111"/>
      <c r="FU239" s="111"/>
      <c r="FV239" s="111"/>
      <c r="FW239" s="111"/>
      <c r="FX239" s="111"/>
      <c r="FY239" s="111"/>
      <c r="FZ239" s="111"/>
      <c r="GA239" s="111"/>
      <c r="GB239" s="111"/>
      <c r="GC239" s="111"/>
      <c r="GD239" s="111"/>
      <c r="GE239" s="111"/>
      <c r="GF239" s="111"/>
      <c r="GG239" s="111"/>
      <c r="GH239" s="111"/>
      <c r="GI239" s="111"/>
      <c r="GJ239" s="111"/>
      <c r="GK239" s="111"/>
      <c r="GL239" s="111"/>
      <c r="GM239" s="111"/>
      <c r="GN239" s="111"/>
      <c r="GO239" s="111"/>
      <c r="GP239" s="111"/>
      <c r="GQ239" s="111"/>
      <c r="GR239" s="111"/>
      <c r="GS239" s="111"/>
      <c r="GT239" s="111"/>
      <c r="GU239" s="111"/>
      <c r="GV239" s="111"/>
      <c r="GW239" s="111"/>
      <c r="GX239" s="111"/>
      <c r="GY239" s="111"/>
      <c r="GZ239" s="111"/>
      <c r="HA239" s="111"/>
      <c r="HB239" s="111"/>
      <c r="HC239" s="111"/>
      <c r="HD239" s="111"/>
      <c r="HE239" s="111"/>
      <c r="HF239" s="111"/>
      <c r="HG239" s="111"/>
      <c r="HH239" s="111"/>
      <c r="HI239" s="111"/>
      <c r="HJ239" s="111"/>
      <c r="HK239" s="111"/>
      <c r="HL239" s="111"/>
      <c r="HM239" s="111"/>
      <c r="HN239" s="111"/>
      <c r="HO239" s="111"/>
      <c r="HP239" s="111"/>
      <c r="HQ239" s="111"/>
      <c r="HR239" s="111"/>
      <c r="HS239" s="111"/>
      <c r="HT239" s="111"/>
      <c r="HU239" s="111"/>
      <c r="HV239" s="111"/>
      <c r="HW239" s="111"/>
      <c r="HX239" s="111"/>
      <c r="HY239" s="111"/>
      <c r="HZ239" s="111"/>
      <c r="IA239" s="111"/>
      <c r="IB239" s="111"/>
      <c r="IC239" s="111"/>
      <c r="ID239" s="111"/>
      <c r="IE239" s="111"/>
      <c r="IF239" s="111"/>
      <c r="IG239" s="111"/>
      <c r="IH239" s="111"/>
      <c r="II239" s="111"/>
      <c r="IJ239" s="111"/>
      <c r="IK239" s="111"/>
      <c r="IL239" s="111"/>
      <c r="IM239" s="111"/>
      <c r="IN239" s="111"/>
      <c r="IO239" s="111"/>
      <c r="IP239" s="111"/>
      <c r="IQ239" s="111"/>
      <c r="IR239" s="111"/>
      <c r="IS239" s="111"/>
      <c r="IT239" s="111"/>
      <c r="IU239" s="111"/>
      <c r="IV239" s="111"/>
      <c r="IW239" s="111"/>
      <c r="IX239" s="111"/>
      <c r="IY239" s="111"/>
      <c r="IZ239" s="111"/>
      <c r="JA239" s="111"/>
      <c r="JB239" s="111"/>
      <c r="JC239" s="111"/>
      <c r="JD239" s="111"/>
      <c r="JE239" s="111"/>
      <c r="JF239" s="111"/>
      <c r="JG239" s="111"/>
      <c r="JH239" s="111"/>
      <c r="JI239" s="111"/>
      <c r="JJ239" s="111"/>
      <c r="JK239" s="111"/>
      <c r="JL239" s="111"/>
      <c r="JM239" s="111"/>
      <c r="JN239" s="111"/>
      <c r="JO239" s="111"/>
      <c r="JP239" s="111"/>
      <c r="JQ239" s="111"/>
      <c r="JR239" s="111"/>
      <c r="JS239" s="111"/>
      <c r="JT239" s="111"/>
      <c r="JU239" s="111"/>
      <c r="JV239" s="111"/>
      <c r="JW239" s="111"/>
      <c r="JX239" s="111"/>
      <c r="JY239" s="111"/>
      <c r="JZ239" s="111"/>
      <c r="KA239" s="111"/>
      <c r="KB239" s="111"/>
      <c r="KC239" s="111"/>
      <c r="KD239" s="111"/>
      <c r="KE239" s="111"/>
      <c r="KF239" s="111"/>
      <c r="KG239" s="111"/>
      <c r="KH239" s="111"/>
      <c r="KI239" s="111"/>
      <c r="KJ239" s="111"/>
      <c r="KK239" s="111"/>
      <c r="KL239" s="111"/>
      <c r="KM239" s="111"/>
      <c r="KN239" s="111"/>
      <c r="KO239" s="111"/>
      <c r="KP239" s="111"/>
      <c r="KQ239" s="111"/>
      <c r="KR239" s="111"/>
      <c r="KS239" s="111"/>
      <c r="KT239" s="111"/>
      <c r="KU239" s="111"/>
      <c r="KV239" s="111"/>
      <c r="KW239" s="111"/>
      <c r="KX239" s="111"/>
      <c r="KY239" s="111"/>
      <c r="KZ239" s="111"/>
      <c r="LA239" s="111"/>
      <c r="LB239" s="111"/>
      <c r="LC239" s="111"/>
      <c r="LD239" s="111"/>
      <c r="LE239" s="111"/>
      <c r="LF239" s="111"/>
      <c r="LG239" s="111"/>
      <c r="LH239" s="111"/>
      <c r="LI239" s="111"/>
      <c r="LJ239" s="111"/>
      <c r="LK239" s="111"/>
      <c r="LL239" s="111"/>
      <c r="LM239" s="111"/>
      <c r="LN239" s="111"/>
      <c r="LO239" s="111"/>
      <c r="LP239" s="111"/>
      <c r="LQ239" s="111"/>
      <c r="LR239" s="111"/>
      <c r="LS239" s="111"/>
      <c r="LT239" s="111"/>
      <c r="LU239" s="111"/>
      <c r="LV239" s="111"/>
      <c r="LW239" s="111"/>
      <c r="LX239" s="111"/>
      <c r="LY239" s="111"/>
      <c r="LZ239" s="111"/>
      <c r="MA239" s="111"/>
      <c r="MB239" s="111"/>
      <c r="MC239" s="111"/>
      <c r="MD239" s="111"/>
      <c r="ME239" s="111"/>
      <c r="MF239" s="111"/>
      <c r="MG239" s="111"/>
      <c r="MH239" s="111"/>
      <c r="MI239" s="111"/>
      <c r="MJ239" s="111"/>
      <c r="MK239" s="111"/>
      <c r="ML239" s="111"/>
      <c r="MM239" s="111"/>
      <c r="MN239" s="111"/>
      <c r="MO239" s="111"/>
      <c r="MP239" s="111"/>
      <c r="MQ239" s="111"/>
      <c r="MR239" s="111"/>
      <c r="MS239" s="111"/>
      <c r="MT239" s="111"/>
      <c r="MU239" s="111"/>
      <c r="MV239" s="111"/>
      <c r="MW239" s="111"/>
      <c r="MX239" s="111"/>
      <c r="MY239" s="111"/>
      <c r="MZ239" s="111"/>
      <c r="NA239" s="111"/>
      <c r="NB239" s="111"/>
      <c r="NC239" s="111"/>
      <c r="ND239" s="111"/>
      <c r="NE239" s="111"/>
      <c r="NF239" s="111"/>
      <c r="NG239" s="111"/>
      <c r="NH239" s="111"/>
      <c r="NI239" s="111"/>
      <c r="NJ239" s="111"/>
      <c r="NK239" s="111"/>
      <c r="NL239" s="111"/>
      <c r="NM239" s="111"/>
      <c r="NN239" s="111"/>
      <c r="NO239" s="111"/>
      <c r="NP239" s="111"/>
      <c r="NQ239" s="111"/>
      <c r="NR239" s="111"/>
      <c r="NS239" s="111"/>
      <c r="NT239" s="111"/>
      <c r="NU239" s="111"/>
      <c r="NV239" s="111"/>
      <c r="NW239" s="111"/>
      <c r="NX239" s="111"/>
      <c r="NY239" s="111"/>
      <c r="NZ239" s="111"/>
      <c r="OA239" s="111"/>
      <c r="OB239" s="111"/>
      <c r="OC239" s="111"/>
      <c r="OD239" s="111"/>
      <c r="OE239" s="111"/>
      <c r="OF239" s="111"/>
      <c r="OG239" s="111"/>
      <c r="OH239" s="111"/>
      <c r="OI239" s="111"/>
      <c r="OJ239" s="111"/>
      <c r="OK239" s="111"/>
      <c r="OL239" s="111"/>
      <c r="OM239" s="111"/>
      <c r="ON239" s="111"/>
      <c r="OO239" s="111"/>
      <c r="OP239" s="111"/>
      <c r="OQ239" s="111"/>
      <c r="OR239" s="111"/>
      <c r="OS239" s="111"/>
      <c r="OT239" s="111"/>
      <c r="OU239" s="111"/>
      <c r="OV239" s="111"/>
      <c r="OW239" s="111"/>
      <c r="OX239" s="111"/>
      <c r="OY239" s="111"/>
      <c r="OZ239" s="111"/>
      <c r="PA239" s="111"/>
      <c r="PB239" s="111"/>
      <c r="PC239" s="111"/>
      <c r="PD239" s="111"/>
      <c r="PE239" s="111"/>
      <c r="PF239" s="111"/>
      <c r="PG239" s="111"/>
      <c r="PH239" s="111"/>
      <c r="PI239" s="111"/>
      <c r="PJ239" s="111"/>
      <c r="PK239" s="111"/>
      <c r="PL239" s="111"/>
      <c r="PM239" s="111"/>
      <c r="PN239" s="111"/>
      <c r="PO239" s="111"/>
      <c r="PP239" s="111"/>
      <c r="PQ239" s="111"/>
      <c r="PR239" s="111"/>
      <c r="PS239" s="111"/>
      <c r="PT239" s="111"/>
      <c r="PU239" s="111"/>
      <c r="PV239" s="111"/>
      <c r="PW239" s="111"/>
      <c r="PX239" s="111"/>
      <c r="PY239" s="111"/>
      <c r="PZ239" s="111"/>
      <c r="QA239" s="111"/>
      <c r="QB239" s="111"/>
      <c r="QC239" s="111"/>
      <c r="QD239" s="111"/>
      <c r="QE239" s="111"/>
      <c r="QF239" s="111"/>
      <c r="QG239" s="111"/>
      <c r="QH239" s="111"/>
      <c r="QI239" s="111"/>
      <c r="QJ239" s="111"/>
      <c r="QK239" s="111"/>
      <c r="QL239" s="111"/>
      <c r="QM239" s="111"/>
      <c r="QN239" s="111"/>
      <c r="QO239" s="111"/>
      <c r="QP239" s="111"/>
      <c r="QQ239" s="111"/>
      <c r="QR239" s="111"/>
      <c r="QS239" s="111"/>
      <c r="QT239" s="111"/>
      <c r="QU239" s="111"/>
      <c r="QV239" s="111"/>
      <c r="QW239" s="111"/>
      <c r="QX239" s="111"/>
      <c r="QY239" s="111"/>
      <c r="QZ239" s="111"/>
      <c r="RA239" s="111"/>
      <c r="RB239" s="111"/>
      <c r="RC239" s="111"/>
      <c r="RD239" s="111"/>
      <c r="RE239" s="111"/>
      <c r="RF239" s="111"/>
      <c r="RG239" s="111"/>
      <c r="RH239" s="111"/>
      <c r="RI239" s="111"/>
      <c r="RJ239" s="111"/>
      <c r="RK239" s="111"/>
      <c r="RL239" s="111"/>
      <c r="RM239" s="111"/>
      <c r="RN239" s="111"/>
      <c r="RO239" s="111"/>
      <c r="RP239" s="111"/>
      <c r="RQ239" s="111"/>
      <c r="RR239" s="111"/>
      <c r="RS239" s="111"/>
      <c r="RT239" s="111"/>
      <c r="RU239" s="111"/>
      <c r="RV239" s="111"/>
      <c r="RW239" s="111"/>
      <c r="RX239" s="111"/>
      <c r="RY239" s="111"/>
      <c r="RZ239" s="111"/>
      <c r="SA239" s="111"/>
      <c r="SB239" s="111"/>
      <c r="SC239" s="111"/>
      <c r="SD239" s="111"/>
      <c r="SE239" s="111"/>
      <c r="SF239" s="111"/>
      <c r="SG239" s="111"/>
      <c r="SH239" s="111"/>
      <c r="SI239" s="111"/>
      <c r="SJ239" s="111"/>
      <c r="SK239" s="111"/>
      <c r="SL239" s="111"/>
      <c r="SM239" s="111"/>
      <c r="SN239" s="111"/>
      <c r="SO239" s="111"/>
      <c r="SP239" s="111"/>
      <c r="SQ239" s="111"/>
      <c r="SR239" s="111"/>
      <c r="SS239" s="111"/>
      <c r="ST239" s="111"/>
      <c r="SU239" s="111"/>
      <c r="SV239" s="111"/>
      <c r="SW239" s="111"/>
      <c r="SX239" s="111"/>
      <c r="SY239" s="111"/>
      <c r="SZ239" s="111"/>
      <c r="TA239" s="111"/>
      <c r="TB239" s="111"/>
      <c r="TC239" s="111"/>
      <c r="TD239" s="111"/>
      <c r="TE239" s="111"/>
      <c r="TF239" s="111"/>
      <c r="TG239" s="111"/>
      <c r="TH239" s="111"/>
      <c r="TI239" s="111"/>
      <c r="TJ239" s="111"/>
      <c r="TK239" s="111"/>
      <c r="TL239" s="111"/>
      <c r="TM239" s="111"/>
      <c r="TN239" s="111"/>
      <c r="TO239" s="111"/>
      <c r="TP239" s="111"/>
      <c r="TQ239" s="111"/>
      <c r="TR239" s="111"/>
      <c r="TS239" s="111"/>
      <c r="TT239" s="111"/>
      <c r="TU239" s="111"/>
      <c r="TV239" s="111"/>
      <c r="TW239" s="111"/>
      <c r="TX239" s="111"/>
      <c r="TY239" s="111"/>
      <c r="TZ239" s="111"/>
      <c r="UA239" s="111"/>
      <c r="UB239" s="111"/>
      <c r="UC239" s="111"/>
      <c r="UD239" s="111"/>
      <c r="UE239" s="111"/>
      <c r="UF239" s="111"/>
      <c r="UG239" s="111"/>
      <c r="UH239" s="111"/>
      <c r="UI239" s="111"/>
      <c r="UJ239" s="111"/>
      <c r="UK239" s="111"/>
      <c r="UL239" s="111"/>
      <c r="UM239" s="111"/>
      <c r="UN239" s="111"/>
      <c r="UO239" s="111"/>
      <c r="UP239" s="111"/>
      <c r="UQ239" s="111"/>
      <c r="UR239" s="111"/>
      <c r="US239" s="111"/>
      <c r="UT239" s="111"/>
      <c r="UU239" s="111"/>
      <c r="UV239" s="111"/>
      <c r="UW239" s="111"/>
      <c r="UX239" s="111"/>
      <c r="UY239" s="111"/>
      <c r="UZ239" s="111"/>
      <c r="VA239" s="111"/>
      <c r="VB239" s="111"/>
      <c r="VC239" s="111"/>
      <c r="VD239" s="111"/>
      <c r="VE239" s="111"/>
      <c r="VF239" s="111"/>
      <c r="VG239" s="111"/>
      <c r="VH239" s="111"/>
      <c r="VI239" s="111"/>
      <c r="VJ239" s="111"/>
      <c r="VK239" s="111"/>
      <c r="VL239" s="111"/>
      <c r="VM239" s="111"/>
      <c r="VN239" s="111"/>
      <c r="VO239" s="111"/>
      <c r="VP239" s="111"/>
      <c r="VQ239" s="111"/>
      <c r="VR239" s="111"/>
      <c r="VS239" s="111"/>
      <c r="VT239" s="111"/>
      <c r="VU239" s="111"/>
      <c r="VV239" s="111"/>
      <c r="VW239" s="111"/>
      <c r="VX239" s="111"/>
      <c r="VY239" s="111"/>
      <c r="VZ239" s="111"/>
      <c r="WA239" s="111"/>
      <c r="WB239" s="111"/>
      <c r="WC239" s="111"/>
      <c r="WD239" s="111"/>
      <c r="WE239" s="111"/>
      <c r="WF239" s="111"/>
      <c r="WG239" s="111"/>
      <c r="WH239" s="111"/>
      <c r="WI239" s="111"/>
      <c r="WJ239" s="111"/>
      <c r="WK239" s="111"/>
      <c r="WL239" s="111"/>
      <c r="WM239" s="111"/>
      <c r="WN239" s="111"/>
      <c r="WO239" s="111"/>
      <c r="WP239" s="111"/>
      <c r="WQ239" s="111"/>
      <c r="WR239" s="111"/>
      <c r="WS239" s="111"/>
      <c r="WT239" s="111"/>
      <c r="WU239" s="111"/>
      <c r="WV239" s="111"/>
      <c r="WW239" s="111"/>
      <c r="WX239" s="111"/>
      <c r="WY239" s="111"/>
      <c r="WZ239" s="111"/>
      <c r="XA239" s="111"/>
      <c r="XB239" s="111"/>
      <c r="XC239" s="111"/>
      <c r="XD239" s="111"/>
      <c r="XE239" s="111"/>
      <c r="XF239" s="111"/>
      <c r="XG239" s="111"/>
      <c r="XH239" s="111"/>
      <c r="XI239" s="111"/>
      <c r="XJ239" s="111"/>
      <c r="XK239" s="111"/>
      <c r="XL239" s="111"/>
      <c r="XM239" s="111"/>
      <c r="XN239" s="111"/>
      <c r="XO239" s="111"/>
      <c r="XP239" s="111"/>
      <c r="XQ239" s="111"/>
      <c r="XR239" s="111"/>
      <c r="XS239" s="111"/>
      <c r="XT239" s="111"/>
      <c r="XU239" s="111"/>
      <c r="XV239" s="111"/>
      <c r="XW239" s="111"/>
      <c r="XX239" s="111"/>
      <c r="XY239" s="111"/>
      <c r="XZ239" s="111"/>
      <c r="YA239" s="111"/>
      <c r="YB239" s="111"/>
      <c r="YC239" s="111"/>
      <c r="YD239" s="111"/>
      <c r="YE239" s="111"/>
      <c r="YF239" s="111"/>
      <c r="YG239" s="111"/>
      <c r="YH239" s="111"/>
      <c r="YI239" s="111"/>
      <c r="YJ239" s="111"/>
      <c r="YK239" s="111"/>
      <c r="YL239" s="111"/>
      <c r="YM239" s="111"/>
      <c r="YN239" s="111"/>
      <c r="YO239" s="111"/>
      <c r="YP239" s="111"/>
      <c r="YQ239" s="111"/>
      <c r="YR239" s="111"/>
      <c r="YS239" s="111"/>
      <c r="YT239" s="111"/>
      <c r="YU239" s="111"/>
      <c r="YV239" s="111"/>
      <c r="YW239" s="111"/>
      <c r="YX239" s="111"/>
      <c r="YY239" s="111"/>
      <c r="YZ239" s="111"/>
      <c r="ZA239" s="111"/>
      <c r="ZB239" s="111"/>
      <c r="ZC239" s="111"/>
      <c r="ZD239" s="111"/>
      <c r="ZE239" s="111"/>
      <c r="ZF239" s="111"/>
      <c r="ZG239" s="111"/>
      <c r="ZH239" s="111"/>
      <c r="ZI239" s="111"/>
      <c r="ZJ239" s="111"/>
      <c r="ZK239" s="111"/>
      <c r="ZL239" s="111"/>
      <c r="ZM239" s="111"/>
      <c r="ZN239" s="111"/>
      <c r="ZO239" s="111"/>
      <c r="ZP239" s="111"/>
      <c r="ZQ239" s="111"/>
      <c r="ZR239" s="111"/>
      <c r="ZS239" s="111"/>
      <c r="ZT239" s="111"/>
      <c r="ZU239" s="111"/>
      <c r="ZV239" s="111"/>
      <c r="ZW239" s="111"/>
      <c r="ZX239" s="111"/>
      <c r="ZY239" s="111"/>
      <c r="ZZ239" s="111"/>
      <c r="AAA239" s="111"/>
      <c r="AAB239" s="111"/>
      <c r="AAC239" s="111"/>
      <c r="AAD239" s="111"/>
      <c r="AAE239" s="111"/>
      <c r="AAF239" s="111"/>
      <c r="AAG239" s="111"/>
      <c r="AAH239" s="111"/>
      <c r="AAI239" s="111"/>
      <c r="AAJ239" s="111"/>
      <c r="AAK239" s="111"/>
      <c r="AAL239" s="111"/>
      <c r="AAM239" s="111"/>
      <c r="AAN239" s="111"/>
      <c r="AAO239" s="111"/>
      <c r="AAP239" s="111"/>
      <c r="AAQ239" s="111"/>
      <c r="AAR239" s="111"/>
      <c r="AAS239" s="111"/>
      <c r="AAT239" s="111"/>
      <c r="AAU239" s="111"/>
      <c r="AAV239" s="111"/>
      <c r="AAW239" s="111"/>
      <c r="AAX239" s="111"/>
      <c r="AAY239" s="111"/>
      <c r="AAZ239" s="111"/>
      <c r="ABA239" s="111"/>
      <c r="ABB239" s="111"/>
      <c r="ABC239" s="111"/>
      <c r="ABD239" s="111"/>
      <c r="ABE239" s="111"/>
      <c r="ABF239" s="111"/>
      <c r="ABG239" s="111"/>
      <c r="ABH239" s="111"/>
      <c r="ABI239" s="111"/>
      <c r="ABJ239" s="111"/>
      <c r="ABK239" s="111"/>
      <c r="ABL239" s="111"/>
      <c r="ABM239" s="111"/>
      <c r="ABN239" s="111"/>
      <c r="ABO239" s="111"/>
      <c r="ABP239" s="111"/>
      <c r="ABQ239" s="111"/>
      <c r="ABR239" s="111"/>
      <c r="ABS239" s="111"/>
      <c r="ABT239" s="111"/>
      <c r="ABU239" s="111"/>
      <c r="ABV239" s="111"/>
      <c r="ABW239" s="111"/>
      <c r="ABX239" s="111"/>
      <c r="ABY239" s="111"/>
      <c r="ABZ239" s="111"/>
      <c r="ACA239" s="111"/>
      <c r="ACB239" s="111"/>
      <c r="ACC239" s="111"/>
      <c r="ACD239" s="111"/>
      <c r="ACE239" s="111"/>
      <c r="ACF239" s="111"/>
      <c r="ACG239" s="111"/>
      <c r="ACH239" s="111"/>
      <c r="ACI239" s="111"/>
      <c r="ACJ239" s="111"/>
      <c r="ACK239" s="111"/>
      <c r="ACL239" s="111"/>
      <c r="ACM239" s="111"/>
      <c r="ACN239" s="111"/>
      <c r="ACO239" s="111"/>
      <c r="ACP239" s="111"/>
      <c r="ACQ239" s="111"/>
      <c r="ACR239" s="111"/>
      <c r="ACS239" s="111"/>
      <c r="ACT239" s="111"/>
      <c r="ACU239" s="111"/>
      <c r="ACV239" s="111"/>
      <c r="ACW239" s="111"/>
      <c r="ACX239" s="111"/>
      <c r="ACY239" s="111"/>
      <c r="ACZ239" s="111"/>
      <c r="ADA239" s="111"/>
      <c r="ADB239" s="111"/>
      <c r="ADC239" s="111"/>
      <c r="ADD239" s="111"/>
      <c r="ADE239" s="111"/>
      <c r="ADF239" s="111"/>
      <c r="ADG239" s="111"/>
      <c r="ADH239" s="111"/>
      <c r="ADI239" s="111"/>
      <c r="ADJ239" s="111"/>
      <c r="ADK239" s="111"/>
      <c r="ADL239" s="111"/>
      <c r="ADM239" s="111"/>
      <c r="ADN239" s="111"/>
      <c r="ADO239" s="111"/>
      <c r="ADP239" s="111"/>
      <c r="ADQ239" s="111"/>
      <c r="ADR239" s="111"/>
      <c r="ADS239" s="111"/>
      <c r="ADT239" s="111"/>
      <c r="ADU239" s="111"/>
      <c r="ADV239" s="111"/>
      <c r="ADW239" s="111"/>
      <c r="ADX239" s="111"/>
      <c r="ADY239" s="111"/>
      <c r="ADZ239" s="111"/>
      <c r="AEA239" s="111"/>
      <c r="AEB239" s="111"/>
      <c r="AEC239" s="111"/>
      <c r="AED239" s="111"/>
      <c r="AEE239" s="111"/>
      <c r="AEF239" s="111"/>
      <c r="AEG239" s="111"/>
      <c r="AEH239" s="111"/>
      <c r="AEI239" s="111"/>
      <c r="AEJ239" s="111"/>
      <c r="AEK239" s="111"/>
      <c r="AEL239" s="111"/>
      <c r="AEM239" s="111"/>
      <c r="AEN239" s="111"/>
      <c r="AEO239" s="111"/>
      <c r="AEP239" s="111"/>
      <c r="AEQ239" s="111"/>
      <c r="AER239" s="111"/>
      <c r="AES239" s="111"/>
      <c r="AET239" s="111"/>
      <c r="AEU239" s="111"/>
      <c r="AEV239" s="111"/>
      <c r="AEW239" s="111"/>
      <c r="AEX239" s="111"/>
      <c r="AEY239" s="111"/>
      <c r="AEZ239" s="111"/>
      <c r="AFA239" s="111"/>
      <c r="AFB239" s="111"/>
      <c r="AFC239" s="111"/>
      <c r="AFD239" s="111"/>
      <c r="AFE239" s="111"/>
      <c r="AFF239" s="111"/>
      <c r="AFG239" s="111"/>
      <c r="AFH239" s="111"/>
      <c r="AFI239" s="111"/>
      <c r="AFJ239" s="111"/>
      <c r="AFK239" s="111"/>
      <c r="AFL239" s="111"/>
      <c r="AFM239" s="111"/>
      <c r="AFN239" s="111"/>
      <c r="AFO239" s="111"/>
      <c r="AFP239" s="111"/>
      <c r="AFQ239" s="111"/>
      <c r="AFR239" s="111"/>
      <c r="AFS239" s="111"/>
      <c r="AFT239" s="111"/>
      <c r="AFU239" s="111"/>
      <c r="AFV239" s="111"/>
      <c r="AFW239" s="111"/>
      <c r="AFX239" s="111"/>
      <c r="AFY239" s="111"/>
      <c r="AFZ239" s="111"/>
      <c r="AGA239" s="111"/>
      <c r="AGB239" s="111"/>
      <c r="AGC239" s="111"/>
      <c r="AGD239" s="111"/>
      <c r="AGE239" s="111"/>
      <c r="AGF239" s="111"/>
      <c r="AGG239" s="111"/>
      <c r="AGH239" s="111"/>
      <c r="AGI239" s="111"/>
      <c r="AGJ239" s="111"/>
      <c r="AGK239" s="111"/>
      <c r="AGL239" s="111"/>
      <c r="AGM239" s="111"/>
      <c r="AGN239" s="111"/>
      <c r="AGO239" s="111"/>
      <c r="AGP239" s="111"/>
      <c r="AGQ239" s="111"/>
      <c r="AGR239" s="111"/>
      <c r="AGS239" s="111"/>
      <c r="AGT239" s="111"/>
      <c r="AGU239" s="111"/>
      <c r="AGV239" s="111"/>
      <c r="AGW239" s="111"/>
      <c r="AGX239" s="111"/>
      <c r="AGY239" s="111"/>
      <c r="AGZ239" s="111"/>
      <c r="AHA239" s="111"/>
      <c r="AHB239" s="111"/>
      <c r="AHC239" s="111"/>
      <c r="AHD239" s="111"/>
      <c r="AHE239" s="111"/>
      <c r="AHF239" s="111"/>
      <c r="AHG239" s="111"/>
      <c r="AHH239" s="111"/>
      <c r="AHI239" s="111"/>
      <c r="AHJ239" s="111"/>
      <c r="AHK239" s="111"/>
      <c r="AHL239" s="111"/>
      <c r="AHM239" s="111"/>
      <c r="AHN239" s="111"/>
      <c r="AHO239" s="111"/>
      <c r="AHP239" s="111"/>
      <c r="AHQ239" s="111"/>
      <c r="AHR239" s="111"/>
      <c r="AHS239" s="111"/>
      <c r="AHT239" s="111"/>
      <c r="AHU239" s="111"/>
      <c r="AHV239" s="111"/>
      <c r="AHW239" s="111"/>
      <c r="AHX239" s="111"/>
      <c r="AHY239" s="111"/>
      <c r="AHZ239" s="111"/>
      <c r="AIA239" s="111"/>
      <c r="AIB239" s="111"/>
      <c r="AIC239" s="111"/>
      <c r="AID239" s="111"/>
      <c r="AIE239" s="111"/>
      <c r="AIF239" s="111"/>
      <c r="AIG239" s="111"/>
      <c r="AIH239" s="111"/>
      <c r="AII239" s="111"/>
      <c r="AIJ239" s="111"/>
      <c r="AIK239" s="111"/>
      <c r="AIL239" s="111"/>
      <c r="AIM239" s="111"/>
      <c r="AIN239" s="111"/>
      <c r="AIO239" s="111"/>
      <c r="AIP239" s="111"/>
      <c r="AIQ239" s="111"/>
      <c r="AIR239" s="111"/>
      <c r="AIS239" s="111"/>
      <c r="AIT239" s="111"/>
      <c r="AIU239" s="111"/>
      <c r="AIV239" s="111"/>
      <c r="AIW239" s="111"/>
      <c r="AIX239" s="111"/>
      <c r="AIY239" s="111"/>
      <c r="AIZ239" s="111"/>
      <c r="AJA239" s="111"/>
      <c r="AJB239" s="111"/>
      <c r="AJC239" s="111"/>
      <c r="AJD239" s="111"/>
      <c r="AJE239" s="111"/>
      <c r="AJF239" s="111"/>
      <c r="AJG239" s="111"/>
      <c r="AJH239" s="111"/>
      <c r="AJI239" s="111"/>
      <c r="AJJ239" s="111"/>
      <c r="AJK239" s="111"/>
      <c r="AJL239" s="111"/>
      <c r="AJM239" s="111"/>
      <c r="AJN239" s="111"/>
      <c r="AJO239" s="111"/>
      <c r="AJP239" s="111"/>
      <c r="AJQ239" s="111"/>
      <c r="AJR239" s="111"/>
      <c r="AJS239" s="111"/>
      <c r="AJT239" s="111"/>
      <c r="AJU239" s="111"/>
      <c r="AJV239" s="111"/>
      <c r="AJW239" s="111"/>
      <c r="AJX239" s="111"/>
      <c r="AJY239" s="111"/>
      <c r="AJZ239" s="111"/>
      <c r="AKA239" s="111"/>
      <c r="AKB239" s="111"/>
      <c r="AKC239" s="111"/>
      <c r="AKD239" s="111"/>
      <c r="AKE239" s="111"/>
      <c r="AKF239" s="111"/>
      <c r="AKG239" s="111"/>
      <c r="AKH239" s="111"/>
      <c r="AKI239" s="111"/>
      <c r="AKJ239" s="111"/>
      <c r="AKK239" s="111"/>
      <c r="AKL239" s="111"/>
      <c r="AKM239" s="111"/>
      <c r="AKN239" s="111"/>
      <c r="AKO239" s="111"/>
      <c r="AKP239" s="111"/>
      <c r="AKQ239" s="111"/>
      <c r="AKR239" s="111"/>
      <c r="AKS239" s="111"/>
      <c r="AKT239" s="111"/>
      <c r="AKU239" s="111"/>
      <c r="AKV239" s="111"/>
      <c r="AKW239" s="111"/>
      <c r="AKX239" s="111"/>
      <c r="AKY239" s="111"/>
      <c r="AKZ239" s="111"/>
      <c r="ALA239" s="111"/>
      <c r="ALB239" s="111"/>
      <c r="ALC239" s="111"/>
      <c r="ALD239" s="111"/>
      <c r="ALE239" s="111"/>
      <c r="ALF239" s="111"/>
      <c r="ALG239" s="111"/>
      <c r="ALH239" s="111"/>
      <c r="ALI239" s="111"/>
      <c r="ALJ239" s="111"/>
      <c r="ALK239" s="111"/>
      <c r="ALL239" s="111"/>
      <c r="ALM239" s="111"/>
      <c r="ALN239" s="111"/>
      <c r="ALO239" s="111"/>
      <c r="ALP239" s="111"/>
      <c r="ALQ239" s="111"/>
      <c r="ALR239" s="111"/>
      <c r="ALS239" s="111"/>
      <c r="ALT239" s="111"/>
      <c r="ALU239" s="111"/>
      <c r="ALV239" s="111"/>
      <c r="ALW239" s="111"/>
      <c r="ALX239" s="111"/>
      <c r="ALY239" s="111"/>
      <c r="ALZ239" s="111"/>
      <c r="AMA239" s="111"/>
      <c r="AMB239" s="111"/>
      <c r="AMC239" s="111"/>
      <c r="AMD239" s="111"/>
      <c r="AME239" s="111"/>
      <c r="AMF239" s="111"/>
      <c r="AMG239" s="111"/>
      <c r="AMH239" s="111"/>
      <c r="AMI239" s="111"/>
      <c r="AMJ239" s="111"/>
      <c r="AMK239" s="111"/>
      <c r="AML239" s="111"/>
      <c r="AMM239" s="111"/>
      <c r="AMN239" s="111"/>
      <c r="AMO239" s="111"/>
      <c r="AMP239" s="111"/>
      <c r="AMQ239" s="111"/>
      <c r="AMR239" s="111"/>
      <c r="AMS239" s="111"/>
      <c r="AMT239" s="111"/>
      <c r="AMU239" s="111"/>
      <c r="AMV239" s="111"/>
      <c r="AMW239" s="111"/>
      <c r="AMX239" s="111"/>
      <c r="AMY239" s="111"/>
      <c r="AMZ239" s="111"/>
      <c r="ANA239" s="111"/>
      <c r="ANB239" s="111"/>
      <c r="ANC239" s="111"/>
      <c r="AND239" s="111"/>
      <c r="ANE239" s="111"/>
      <c r="ANF239" s="111"/>
      <c r="ANG239" s="111"/>
      <c r="ANH239" s="111"/>
      <c r="ANI239" s="111"/>
      <c r="ANJ239" s="111"/>
      <c r="ANK239" s="111"/>
      <c r="ANL239" s="111"/>
      <c r="ANM239" s="111"/>
      <c r="ANN239" s="111"/>
      <c r="ANO239" s="111"/>
      <c r="ANP239" s="111"/>
      <c r="ANQ239" s="111"/>
      <c r="ANR239" s="111"/>
      <c r="ANS239" s="111"/>
      <c r="ANT239" s="111"/>
      <c r="ANU239" s="111"/>
      <c r="ANV239" s="111"/>
      <c r="ANW239" s="111"/>
      <c r="ANX239" s="111"/>
      <c r="ANY239" s="111"/>
      <c r="ANZ239" s="111"/>
      <c r="AOA239" s="111"/>
      <c r="AOB239" s="111"/>
      <c r="AOC239" s="111"/>
      <c r="AOD239" s="111"/>
      <c r="AOE239" s="111"/>
      <c r="AOF239" s="111"/>
      <c r="AOG239" s="111"/>
      <c r="AOH239" s="111"/>
      <c r="AOI239" s="111"/>
      <c r="AOJ239" s="111"/>
      <c r="AOK239" s="111"/>
      <c r="AOL239" s="111"/>
      <c r="AOM239" s="111"/>
      <c r="AON239" s="111"/>
      <c r="AOO239" s="111"/>
      <c r="AOP239" s="111"/>
      <c r="AOQ239" s="111"/>
      <c r="AOR239" s="111"/>
      <c r="AOS239" s="111"/>
      <c r="AOT239" s="111"/>
      <c r="AOU239" s="111"/>
      <c r="AOV239" s="111"/>
      <c r="AOW239" s="111"/>
      <c r="AOX239" s="111"/>
      <c r="AOY239" s="111"/>
      <c r="AOZ239" s="111"/>
      <c r="APA239" s="111"/>
      <c r="APB239" s="111"/>
      <c r="APC239" s="111"/>
      <c r="APD239" s="111"/>
      <c r="APE239" s="111"/>
      <c r="APF239" s="111"/>
      <c r="APG239" s="111"/>
      <c r="APH239" s="111"/>
      <c r="API239" s="111"/>
      <c r="APJ239" s="111"/>
      <c r="APK239" s="111"/>
      <c r="APL239" s="111"/>
      <c r="APM239" s="111"/>
      <c r="APN239" s="111"/>
      <c r="APO239" s="111"/>
      <c r="APP239" s="111"/>
      <c r="APQ239" s="111"/>
      <c r="APR239" s="111"/>
      <c r="APS239" s="111"/>
      <c r="APT239" s="111"/>
      <c r="APU239" s="111"/>
      <c r="APV239" s="111"/>
      <c r="APW239" s="111"/>
      <c r="APX239" s="111"/>
      <c r="APY239" s="111"/>
      <c r="APZ239" s="111"/>
      <c r="AQA239" s="111"/>
      <c r="AQB239" s="111"/>
      <c r="AQC239" s="111"/>
      <c r="AQD239" s="111"/>
      <c r="AQE239" s="111"/>
      <c r="AQF239" s="111"/>
      <c r="AQG239" s="111"/>
      <c r="AQH239" s="111"/>
      <c r="AQI239" s="111"/>
      <c r="AQJ239" s="111"/>
      <c r="AQK239" s="111"/>
      <c r="AQL239" s="111"/>
      <c r="AQM239" s="111"/>
      <c r="AQN239" s="111"/>
      <c r="AQO239" s="111"/>
      <c r="AQP239" s="111"/>
      <c r="AQQ239" s="111"/>
      <c r="AQR239" s="111"/>
      <c r="AQS239" s="111"/>
      <c r="AQT239" s="111"/>
      <c r="AQU239" s="111"/>
      <c r="AQV239" s="111"/>
      <c r="AQW239" s="111"/>
      <c r="AQX239" s="111"/>
      <c r="AQY239" s="111"/>
      <c r="AQZ239" s="111"/>
      <c r="ARA239" s="111"/>
      <c r="ARB239" s="111"/>
      <c r="ARC239" s="111"/>
      <c r="ARD239" s="111"/>
      <c r="ARE239" s="111"/>
      <c r="ARF239" s="111"/>
      <c r="ARG239" s="111"/>
      <c r="ARH239" s="111"/>
      <c r="ARI239" s="111"/>
      <c r="ARJ239" s="111"/>
      <c r="ARK239" s="111"/>
      <c r="ARL239" s="111"/>
      <c r="ARM239" s="111"/>
      <c r="ARN239" s="111"/>
      <c r="ARO239" s="111"/>
      <c r="ARP239" s="111"/>
      <c r="ARQ239" s="111"/>
      <c r="ARR239" s="111"/>
      <c r="ARS239" s="111"/>
      <c r="ART239" s="111"/>
      <c r="ARU239" s="111"/>
      <c r="ARV239" s="111"/>
      <c r="ARW239" s="111"/>
      <c r="ARX239" s="111"/>
      <c r="ARY239" s="111"/>
      <c r="ARZ239" s="111"/>
      <c r="ASA239" s="111"/>
      <c r="ASB239" s="111"/>
      <c r="ASC239" s="111"/>
      <c r="ASD239" s="111"/>
      <c r="ASE239" s="111"/>
      <c r="ASF239" s="111"/>
      <c r="ASG239" s="111"/>
      <c r="ASH239" s="111"/>
      <c r="ASI239" s="111"/>
      <c r="ASJ239" s="111"/>
      <c r="ASK239" s="111"/>
      <c r="ASL239" s="111"/>
      <c r="ASM239" s="111"/>
      <c r="ASN239" s="111"/>
      <c r="ASO239" s="111"/>
      <c r="ASP239" s="111"/>
      <c r="ASQ239" s="111"/>
      <c r="ASR239" s="111"/>
      <c r="ASS239" s="111"/>
      <c r="AST239" s="111"/>
      <c r="ASU239" s="111"/>
      <c r="ASV239" s="111"/>
      <c r="ASW239" s="111"/>
      <c r="ASX239" s="111"/>
      <c r="ASY239" s="111"/>
      <c r="ASZ239" s="111"/>
      <c r="ATA239" s="111"/>
      <c r="ATB239" s="111"/>
      <c r="ATC239" s="111"/>
      <c r="ATD239" s="111"/>
      <c r="ATE239" s="111"/>
      <c r="ATF239" s="111"/>
      <c r="ATG239" s="111"/>
      <c r="ATH239" s="111"/>
      <c r="ATI239" s="111"/>
      <c r="ATJ239" s="111"/>
      <c r="ATK239" s="111"/>
      <c r="ATL239" s="111"/>
      <c r="ATM239" s="111"/>
      <c r="ATN239" s="111"/>
      <c r="ATO239" s="111"/>
      <c r="ATP239" s="111"/>
      <c r="ATQ239" s="111"/>
      <c r="ATR239" s="111"/>
      <c r="ATS239" s="111"/>
      <c r="ATT239" s="111"/>
      <c r="ATU239" s="111"/>
      <c r="ATV239" s="111"/>
      <c r="ATW239" s="111"/>
      <c r="ATX239" s="111"/>
      <c r="ATY239" s="111"/>
      <c r="ATZ239" s="111"/>
      <c r="AUA239" s="111"/>
      <c r="AUB239" s="111"/>
      <c r="AUC239" s="111"/>
      <c r="AUD239" s="111"/>
      <c r="AUE239" s="111"/>
      <c r="AUF239" s="111"/>
      <c r="AUG239" s="111"/>
      <c r="AUH239" s="111"/>
      <c r="AUI239" s="111"/>
      <c r="AUJ239" s="111"/>
      <c r="AUK239" s="111"/>
      <c r="AUL239" s="111"/>
      <c r="AUM239" s="111"/>
      <c r="AUN239" s="111"/>
      <c r="AUO239" s="111"/>
      <c r="AUP239" s="111"/>
      <c r="AUQ239" s="111"/>
      <c r="AUR239" s="111"/>
      <c r="AUS239" s="111"/>
      <c r="AUT239" s="111"/>
      <c r="AUU239" s="111"/>
      <c r="AUV239" s="111"/>
      <c r="AUW239" s="111"/>
      <c r="AUX239" s="111"/>
      <c r="AUY239" s="111"/>
      <c r="AUZ239" s="111"/>
      <c r="AVA239" s="111"/>
      <c r="AVB239" s="111"/>
      <c r="AVC239" s="111"/>
      <c r="AVD239" s="111"/>
      <c r="AVE239" s="111"/>
      <c r="AVF239" s="111"/>
      <c r="AVG239" s="111"/>
      <c r="AVH239" s="111"/>
      <c r="AVI239" s="111"/>
      <c r="AVJ239" s="111"/>
      <c r="AVK239" s="111"/>
      <c r="AVL239" s="111"/>
      <c r="AVM239" s="111"/>
      <c r="AVN239" s="111"/>
      <c r="AVO239" s="111"/>
      <c r="AVP239" s="111"/>
      <c r="AVQ239" s="111"/>
      <c r="AVR239" s="111"/>
      <c r="AVS239" s="111"/>
      <c r="AVT239" s="111"/>
      <c r="AVU239" s="111"/>
      <c r="AVV239" s="111"/>
      <c r="AVW239" s="111"/>
      <c r="AVX239" s="111"/>
      <c r="AVY239" s="111"/>
      <c r="AVZ239" s="111"/>
      <c r="AWA239" s="111"/>
      <c r="AWB239" s="111"/>
      <c r="AWC239" s="111"/>
      <c r="AWD239" s="111"/>
      <c r="AWE239" s="111"/>
      <c r="AWF239" s="111"/>
      <c r="AWG239" s="111"/>
      <c r="AWH239" s="111"/>
      <c r="AWI239" s="111"/>
      <c r="AWJ239" s="111"/>
      <c r="AWK239" s="111"/>
      <c r="AWL239" s="111"/>
      <c r="AWM239" s="111"/>
      <c r="AWN239" s="111"/>
      <c r="AWO239" s="111"/>
      <c r="AWP239" s="111"/>
      <c r="AWQ239" s="111"/>
      <c r="AWR239" s="111"/>
      <c r="AWS239" s="111"/>
      <c r="AWT239" s="111"/>
      <c r="AWU239" s="111"/>
      <c r="AWV239" s="111"/>
      <c r="AWW239" s="111"/>
      <c r="AWX239" s="111"/>
      <c r="AWY239" s="111"/>
      <c r="AWZ239" s="111"/>
      <c r="AXA239" s="111"/>
      <c r="AXB239" s="111"/>
      <c r="AXC239" s="111"/>
      <c r="AXD239" s="111"/>
      <c r="AXE239" s="111"/>
      <c r="AXF239" s="111"/>
      <c r="AXG239" s="111"/>
      <c r="AXH239" s="111"/>
      <c r="AXI239" s="111"/>
      <c r="AXJ239" s="111"/>
      <c r="AXK239" s="111"/>
      <c r="AXL239" s="111"/>
      <c r="AXM239" s="111"/>
      <c r="AXN239" s="111"/>
      <c r="AXO239" s="111"/>
      <c r="AXP239" s="111"/>
      <c r="AXQ239" s="111"/>
      <c r="AXR239" s="111"/>
      <c r="AXS239" s="111"/>
      <c r="AXT239" s="111"/>
      <c r="AXU239" s="111"/>
      <c r="AXV239" s="111"/>
      <c r="AXW239" s="111"/>
      <c r="AXX239" s="111"/>
      <c r="AXY239" s="111"/>
      <c r="AXZ239" s="111"/>
      <c r="AYA239" s="111"/>
      <c r="AYB239" s="111"/>
      <c r="AYC239" s="111"/>
      <c r="AYD239" s="111"/>
      <c r="AYE239" s="111"/>
      <c r="AYF239" s="111"/>
      <c r="AYG239" s="111"/>
      <c r="AYH239" s="111"/>
      <c r="AYI239" s="111"/>
      <c r="AYJ239" s="111"/>
      <c r="AYK239" s="111"/>
      <c r="AYL239" s="111"/>
      <c r="AYM239" s="111"/>
      <c r="AYN239" s="111"/>
      <c r="AYO239" s="111"/>
      <c r="AYP239" s="111"/>
      <c r="AYQ239" s="111"/>
      <c r="AYR239" s="111"/>
      <c r="AYS239" s="111"/>
      <c r="AYT239" s="111"/>
      <c r="AYU239" s="111"/>
      <c r="AYV239" s="111"/>
      <c r="AYW239" s="111"/>
      <c r="AYX239" s="111"/>
      <c r="AYY239" s="111"/>
      <c r="AYZ239" s="111"/>
      <c r="AZA239" s="111"/>
      <c r="AZB239" s="111"/>
      <c r="AZC239" s="111"/>
      <c r="AZD239" s="111"/>
      <c r="AZE239" s="111"/>
      <c r="AZF239" s="111"/>
      <c r="AZG239" s="111"/>
      <c r="AZH239" s="111"/>
      <c r="AZI239" s="111"/>
      <c r="AZJ239" s="111"/>
      <c r="AZK239" s="111"/>
      <c r="AZL239" s="111"/>
      <c r="AZM239" s="111"/>
      <c r="AZN239" s="111"/>
      <c r="AZO239" s="111"/>
      <c r="AZP239" s="111"/>
      <c r="AZQ239" s="111"/>
      <c r="AZR239" s="111"/>
      <c r="AZS239" s="111"/>
      <c r="AZT239" s="111"/>
      <c r="AZU239" s="111"/>
      <c r="AZV239" s="111"/>
      <c r="AZW239" s="111"/>
      <c r="AZX239" s="111"/>
      <c r="AZY239" s="111"/>
      <c r="AZZ239" s="111"/>
      <c r="BAA239" s="111"/>
      <c r="BAB239" s="111"/>
      <c r="BAC239" s="111"/>
      <c r="BAD239" s="111"/>
      <c r="BAE239" s="111"/>
      <c r="BAF239" s="111"/>
      <c r="BAG239" s="111"/>
      <c r="BAH239" s="111"/>
      <c r="BAI239" s="111"/>
      <c r="BAJ239" s="111"/>
      <c r="BAK239" s="111"/>
      <c r="BAL239" s="111"/>
      <c r="BAM239" s="111"/>
      <c r="BAN239" s="111"/>
      <c r="BAO239" s="111"/>
      <c r="BAP239" s="111"/>
      <c r="BAQ239" s="111"/>
      <c r="BAR239" s="111"/>
      <c r="BAS239" s="111"/>
      <c r="BAT239" s="111"/>
      <c r="BAU239" s="111"/>
      <c r="BAV239" s="111"/>
      <c r="BAW239" s="111"/>
      <c r="BAX239" s="111"/>
      <c r="BAY239" s="111"/>
      <c r="BAZ239" s="111"/>
      <c r="BBA239" s="111"/>
      <c r="BBB239" s="111"/>
      <c r="BBC239" s="111"/>
      <c r="BBD239" s="111"/>
      <c r="BBE239" s="111"/>
      <c r="BBF239" s="111"/>
      <c r="BBG239" s="111"/>
      <c r="BBH239" s="111"/>
      <c r="BBI239" s="111"/>
      <c r="BBJ239" s="111"/>
      <c r="BBK239" s="111"/>
      <c r="BBL239" s="111"/>
      <c r="BBM239" s="111"/>
      <c r="BBN239" s="111"/>
      <c r="BBO239" s="111"/>
      <c r="BBP239" s="111"/>
      <c r="BBQ239" s="111"/>
      <c r="BBR239" s="111"/>
      <c r="BBS239" s="111"/>
      <c r="BBT239" s="111"/>
      <c r="BBU239" s="111"/>
      <c r="BBV239" s="111"/>
      <c r="BBW239" s="111"/>
      <c r="BBX239" s="111"/>
      <c r="BBY239" s="111"/>
      <c r="BBZ239" s="111"/>
      <c r="BCA239" s="111"/>
      <c r="BCB239" s="111"/>
      <c r="BCC239" s="111"/>
      <c r="BCD239" s="111"/>
      <c r="BCE239" s="111"/>
      <c r="BCF239" s="111"/>
      <c r="BCG239" s="111"/>
      <c r="BCH239" s="111"/>
      <c r="BCI239" s="111"/>
      <c r="BCJ239" s="111"/>
      <c r="BCK239" s="111"/>
      <c r="BCL239" s="111"/>
      <c r="BCM239" s="111"/>
      <c r="BCN239" s="111"/>
      <c r="BCO239" s="111"/>
      <c r="BCP239" s="111"/>
      <c r="BCQ239" s="111"/>
      <c r="BCR239" s="111"/>
      <c r="BCS239" s="111"/>
      <c r="BCT239" s="111"/>
      <c r="BCU239" s="111"/>
      <c r="BCV239" s="111"/>
      <c r="BCW239" s="111"/>
      <c r="BCX239" s="111"/>
      <c r="BCY239" s="111"/>
      <c r="BCZ239" s="111"/>
      <c r="BDA239" s="111"/>
      <c r="BDB239" s="111"/>
      <c r="BDC239" s="111"/>
      <c r="BDD239" s="111"/>
      <c r="BDE239" s="111"/>
      <c r="BDF239" s="111"/>
      <c r="BDG239" s="111"/>
      <c r="BDH239" s="111"/>
      <c r="BDI239" s="111"/>
      <c r="BDJ239" s="111"/>
      <c r="BDK239" s="111"/>
      <c r="BDL239" s="111"/>
      <c r="BDM239" s="111"/>
      <c r="BDN239" s="111"/>
      <c r="BDO239" s="111"/>
      <c r="BDP239" s="111"/>
      <c r="BDQ239" s="111"/>
      <c r="BDR239" s="111"/>
      <c r="BDS239" s="111"/>
      <c r="BDT239" s="111"/>
      <c r="BDU239" s="111"/>
      <c r="BDV239" s="111"/>
      <c r="BDW239" s="111"/>
      <c r="BDX239" s="111"/>
      <c r="BDY239" s="111"/>
      <c r="BDZ239" s="111"/>
      <c r="BEA239" s="111"/>
      <c r="BEB239" s="111"/>
      <c r="BEC239" s="111"/>
      <c r="BED239" s="111"/>
      <c r="BEE239" s="111"/>
      <c r="BEF239" s="111"/>
      <c r="BEG239" s="111"/>
      <c r="BEH239" s="111"/>
      <c r="BEI239" s="111"/>
      <c r="BEJ239" s="111"/>
      <c r="BEK239" s="111"/>
      <c r="BEL239" s="111"/>
      <c r="BEM239" s="111"/>
      <c r="BEN239" s="111"/>
      <c r="BEO239" s="111"/>
      <c r="BEP239" s="111"/>
      <c r="BEQ239" s="111"/>
      <c r="BER239" s="111"/>
      <c r="BES239" s="111"/>
      <c r="BET239" s="111"/>
      <c r="BEU239" s="111"/>
      <c r="BEV239" s="111"/>
      <c r="BEW239" s="111"/>
      <c r="BEX239" s="111"/>
      <c r="BEY239" s="111"/>
      <c r="BEZ239" s="111"/>
      <c r="BFA239" s="111"/>
      <c r="BFB239" s="111"/>
      <c r="BFC239" s="111"/>
      <c r="BFD239" s="111"/>
      <c r="BFE239" s="111"/>
      <c r="BFF239" s="111"/>
      <c r="BFG239" s="111"/>
      <c r="BFH239" s="111"/>
      <c r="BFI239" s="111"/>
      <c r="BFJ239" s="111"/>
      <c r="BFK239" s="111"/>
      <c r="BFL239" s="111"/>
      <c r="BFM239" s="111"/>
      <c r="BFN239" s="111"/>
      <c r="BFO239" s="111"/>
      <c r="BFP239" s="111"/>
      <c r="BFQ239" s="111"/>
      <c r="BFR239" s="111"/>
      <c r="BFS239" s="111"/>
      <c r="BFT239" s="111"/>
      <c r="BFU239" s="111"/>
      <c r="BFV239" s="111"/>
      <c r="BFW239" s="111"/>
      <c r="BFX239" s="111"/>
      <c r="BFY239" s="111"/>
      <c r="BFZ239" s="111"/>
      <c r="BGA239" s="111"/>
      <c r="BGB239" s="111"/>
      <c r="BGC239" s="111"/>
      <c r="BGD239" s="111"/>
      <c r="BGE239" s="111"/>
      <c r="BGF239" s="111"/>
      <c r="BGG239" s="111"/>
      <c r="BGH239" s="111"/>
      <c r="BGI239" s="111"/>
      <c r="BGJ239" s="111"/>
      <c r="BGK239" s="111"/>
      <c r="BGL239" s="111"/>
      <c r="BGM239" s="111"/>
      <c r="BGN239" s="111"/>
      <c r="BGO239" s="111"/>
      <c r="BGP239" s="111"/>
      <c r="BGQ239" s="111"/>
      <c r="BGR239" s="111"/>
      <c r="BGS239" s="111"/>
      <c r="BGT239" s="111"/>
      <c r="BGU239" s="111"/>
      <c r="BGV239" s="111"/>
      <c r="BGW239" s="111"/>
      <c r="BGX239" s="111"/>
      <c r="BGY239" s="111"/>
      <c r="BGZ239" s="111"/>
      <c r="BHA239" s="111"/>
      <c r="BHB239" s="111"/>
      <c r="BHC239" s="111"/>
      <c r="BHD239" s="111"/>
      <c r="BHE239" s="111"/>
      <c r="BHF239" s="111"/>
      <c r="BHG239" s="111"/>
      <c r="BHH239" s="111"/>
      <c r="BHI239" s="111"/>
      <c r="BHJ239" s="111"/>
      <c r="BHK239" s="111"/>
      <c r="BHL239" s="111"/>
      <c r="BHM239" s="111"/>
      <c r="BHN239" s="111"/>
      <c r="BHO239" s="111"/>
      <c r="BHP239" s="111"/>
      <c r="BHQ239" s="111"/>
      <c r="BHR239" s="111"/>
      <c r="BHS239" s="111"/>
      <c r="BHT239" s="111"/>
      <c r="BHU239" s="111"/>
      <c r="BHV239" s="111"/>
      <c r="BHW239" s="111"/>
      <c r="BHX239" s="111"/>
      <c r="BHY239" s="111"/>
      <c r="BHZ239" s="111"/>
      <c r="BIA239" s="111"/>
      <c r="BIB239" s="111"/>
      <c r="BIC239" s="111"/>
      <c r="BID239" s="111"/>
      <c r="BIE239" s="111"/>
      <c r="BIF239" s="111"/>
      <c r="BIG239" s="111"/>
      <c r="BIH239" s="111"/>
      <c r="BII239" s="111"/>
      <c r="BIJ239" s="111"/>
      <c r="BIK239" s="111"/>
      <c r="BIL239" s="111"/>
      <c r="BIM239" s="111"/>
      <c r="BIN239" s="111"/>
      <c r="BIO239" s="111"/>
      <c r="BIP239" s="111"/>
      <c r="BIQ239" s="111"/>
      <c r="BIR239" s="111"/>
      <c r="BIS239" s="111"/>
      <c r="BIT239" s="111"/>
      <c r="BIU239" s="111"/>
      <c r="BIV239" s="111"/>
      <c r="BIW239" s="111"/>
      <c r="BIX239" s="111"/>
      <c r="BIY239" s="111"/>
      <c r="BIZ239" s="111"/>
      <c r="BJA239" s="111"/>
      <c r="BJB239" s="111"/>
      <c r="BJC239" s="111"/>
      <c r="BJD239" s="111"/>
      <c r="BJE239" s="111"/>
      <c r="BJF239" s="111"/>
      <c r="BJG239" s="111"/>
      <c r="BJH239" s="111"/>
      <c r="BJI239" s="111"/>
      <c r="BJJ239" s="111"/>
      <c r="BJK239" s="111"/>
      <c r="BJL239" s="111"/>
      <c r="BJM239" s="111"/>
      <c r="BJN239" s="111"/>
      <c r="BJO239" s="111"/>
      <c r="BJP239" s="111"/>
      <c r="BJQ239" s="111"/>
      <c r="BJR239" s="111"/>
      <c r="BJS239" s="111"/>
      <c r="BJT239" s="111"/>
      <c r="BJU239" s="111"/>
      <c r="BJV239" s="111"/>
      <c r="BJW239" s="111"/>
      <c r="BJX239" s="111"/>
      <c r="BJY239" s="111"/>
      <c r="BJZ239" s="111"/>
      <c r="BKA239" s="111"/>
      <c r="BKB239" s="111"/>
      <c r="BKC239" s="111"/>
      <c r="BKD239" s="111"/>
      <c r="BKE239" s="111"/>
      <c r="BKF239" s="111"/>
      <c r="BKG239" s="111"/>
      <c r="BKH239" s="111"/>
      <c r="BKI239" s="111"/>
      <c r="BKJ239" s="111"/>
      <c r="BKK239" s="111"/>
      <c r="BKL239" s="111"/>
      <c r="BKM239" s="111"/>
      <c r="BKN239" s="111"/>
      <c r="BKO239" s="111"/>
      <c r="BKP239" s="111"/>
      <c r="BKQ239" s="111"/>
      <c r="BKR239" s="111"/>
      <c r="BKS239" s="111"/>
      <c r="BKT239" s="111"/>
      <c r="BKU239" s="111"/>
      <c r="BKV239" s="111"/>
      <c r="BKW239" s="111"/>
      <c r="BKX239" s="111"/>
      <c r="BKY239" s="111"/>
      <c r="BKZ239" s="111"/>
      <c r="BLA239" s="111"/>
      <c r="BLB239" s="111"/>
      <c r="BLC239" s="111"/>
      <c r="BLD239" s="111"/>
      <c r="BLE239" s="111"/>
      <c r="BLF239" s="111"/>
      <c r="BLG239" s="111"/>
      <c r="BLH239" s="111"/>
      <c r="BLI239" s="111"/>
      <c r="BLJ239" s="111"/>
      <c r="BLK239" s="111"/>
      <c r="BLL239" s="111"/>
      <c r="BLM239" s="111"/>
      <c r="BLN239" s="111"/>
      <c r="BLO239" s="111"/>
      <c r="BLP239" s="111"/>
      <c r="BLQ239" s="111"/>
      <c r="BLR239" s="111"/>
      <c r="BLS239" s="111"/>
      <c r="BLT239" s="111"/>
      <c r="BLU239" s="111"/>
      <c r="BLV239" s="111"/>
      <c r="BLW239" s="111"/>
      <c r="BLX239" s="111"/>
      <c r="BLY239" s="111"/>
      <c r="BLZ239" s="111"/>
      <c r="BMA239" s="111"/>
      <c r="BMB239" s="111"/>
      <c r="BMC239" s="111"/>
      <c r="BMD239" s="111"/>
      <c r="BME239" s="111"/>
      <c r="BMF239" s="111"/>
      <c r="BMG239" s="111"/>
      <c r="BMH239" s="111"/>
      <c r="BMI239" s="111"/>
      <c r="BMJ239" s="111"/>
      <c r="BMK239" s="111"/>
      <c r="BML239" s="111"/>
      <c r="BMM239" s="111"/>
      <c r="BMN239" s="111"/>
      <c r="BMO239" s="111"/>
      <c r="BMP239" s="111"/>
      <c r="BMQ239" s="111"/>
      <c r="BMR239" s="111"/>
      <c r="BMS239" s="111"/>
      <c r="BMT239" s="111"/>
      <c r="BMU239" s="111"/>
      <c r="BMV239" s="111"/>
      <c r="BMW239" s="111"/>
      <c r="BMX239" s="111"/>
      <c r="BMY239" s="111"/>
      <c r="BMZ239" s="111"/>
      <c r="BNA239" s="111"/>
      <c r="BNB239" s="111"/>
      <c r="BNC239" s="111"/>
      <c r="BND239" s="111"/>
      <c r="BNE239" s="111"/>
      <c r="BNF239" s="111"/>
      <c r="BNG239" s="111"/>
      <c r="BNH239" s="111"/>
      <c r="BNI239" s="111"/>
      <c r="BNJ239" s="111"/>
      <c r="BNK239" s="111"/>
      <c r="BNL239" s="111"/>
      <c r="BNM239" s="111"/>
      <c r="BNN239" s="111"/>
      <c r="BNO239" s="111"/>
      <c r="BNP239" s="111"/>
      <c r="BNQ239" s="111"/>
      <c r="BNR239" s="111"/>
      <c r="BNS239" s="111"/>
      <c r="BNT239" s="111"/>
      <c r="BNU239" s="111"/>
      <c r="BNV239" s="111"/>
      <c r="BNW239" s="111"/>
      <c r="BNX239" s="111"/>
      <c r="BNY239" s="111"/>
      <c r="BNZ239" s="111"/>
      <c r="BOA239" s="111"/>
      <c r="BOB239" s="111"/>
      <c r="BOC239" s="111"/>
      <c r="BOD239" s="111"/>
      <c r="BOE239" s="111"/>
      <c r="BOF239" s="111"/>
      <c r="BOG239" s="111"/>
      <c r="BOH239" s="111"/>
      <c r="BOI239" s="111"/>
      <c r="BOJ239" s="111"/>
      <c r="BOK239" s="111"/>
      <c r="BOL239" s="111"/>
      <c r="BOM239" s="111"/>
      <c r="BON239" s="111"/>
      <c r="BOO239" s="111"/>
      <c r="BOP239" s="111"/>
      <c r="BOQ239" s="111"/>
      <c r="BOR239" s="111"/>
      <c r="BOS239" s="111"/>
      <c r="BOT239" s="111"/>
      <c r="BOU239" s="111"/>
      <c r="BOV239" s="111"/>
      <c r="BOW239" s="111"/>
      <c r="BOX239" s="111"/>
      <c r="BOY239" s="111"/>
      <c r="BOZ239" s="111"/>
      <c r="BPA239" s="111"/>
      <c r="BPB239" s="111"/>
      <c r="BPC239" s="111"/>
      <c r="BPD239" s="111"/>
      <c r="BPE239" s="111"/>
      <c r="BPF239" s="111"/>
      <c r="BPG239" s="111"/>
      <c r="BPH239" s="111"/>
      <c r="BPI239" s="111"/>
      <c r="BPJ239" s="111"/>
      <c r="BPK239" s="111"/>
      <c r="BPL239" s="111"/>
      <c r="BPM239" s="111"/>
      <c r="BPN239" s="111"/>
      <c r="BPO239" s="111"/>
      <c r="BPP239" s="111"/>
      <c r="BPQ239" s="111"/>
      <c r="BPR239" s="111"/>
      <c r="BPS239" s="111"/>
      <c r="BPT239" s="111"/>
      <c r="BPU239" s="111"/>
      <c r="BPV239" s="111"/>
      <c r="BPW239" s="111"/>
      <c r="BPX239" s="111"/>
      <c r="BPY239" s="111"/>
      <c r="BPZ239" s="111"/>
      <c r="BQA239" s="111"/>
      <c r="BQB239" s="111"/>
      <c r="BQC239" s="111"/>
      <c r="BQD239" s="111"/>
      <c r="BQE239" s="111"/>
      <c r="BQF239" s="111"/>
      <c r="BQG239" s="111"/>
      <c r="BQH239" s="111"/>
      <c r="BQI239" s="111"/>
      <c r="BQJ239" s="111"/>
      <c r="BQK239" s="111"/>
      <c r="BQL239" s="111"/>
      <c r="BQM239" s="111"/>
      <c r="BQN239" s="111"/>
      <c r="BQO239" s="111"/>
      <c r="BQP239" s="111"/>
      <c r="BQQ239" s="111"/>
      <c r="BQR239" s="111"/>
      <c r="BQS239" s="111"/>
      <c r="BQT239" s="111"/>
      <c r="BQU239" s="111"/>
      <c r="BQV239" s="111"/>
      <c r="BQW239" s="111"/>
      <c r="BQX239" s="111"/>
      <c r="BQY239" s="111"/>
      <c r="BQZ239" s="111"/>
      <c r="BRA239" s="111"/>
      <c r="BRB239" s="111"/>
      <c r="BRC239" s="111"/>
      <c r="BRD239" s="111"/>
      <c r="BRE239" s="111"/>
      <c r="BRF239" s="111"/>
      <c r="BRG239" s="111"/>
      <c r="BRH239" s="111"/>
      <c r="BRI239" s="111"/>
      <c r="BRJ239" s="111"/>
      <c r="BRK239" s="111"/>
      <c r="BRL239" s="111"/>
      <c r="BRM239" s="111"/>
      <c r="BRN239" s="111"/>
      <c r="BRO239" s="111"/>
      <c r="BRP239" s="111"/>
      <c r="BRQ239" s="111"/>
      <c r="BRR239" s="111"/>
      <c r="BRS239" s="111"/>
      <c r="BRT239" s="111"/>
      <c r="BRU239" s="111"/>
      <c r="BRV239" s="111"/>
      <c r="BRW239" s="111"/>
      <c r="BRX239" s="111"/>
      <c r="BRY239" s="111"/>
      <c r="BRZ239" s="111"/>
      <c r="BSA239" s="111"/>
      <c r="BSB239" s="111"/>
      <c r="BSC239" s="111"/>
      <c r="BSD239" s="111"/>
      <c r="BSE239" s="111"/>
      <c r="BSF239" s="111"/>
      <c r="BSG239" s="111"/>
      <c r="BSH239" s="111"/>
      <c r="BSI239" s="111"/>
      <c r="BSJ239" s="111"/>
      <c r="BSK239" s="111"/>
      <c r="BSL239" s="111"/>
      <c r="BSM239" s="111"/>
      <c r="BSN239" s="111"/>
      <c r="BSO239" s="111"/>
      <c r="BSP239" s="111"/>
      <c r="BSQ239" s="111"/>
      <c r="BSR239" s="111"/>
      <c r="BSS239" s="111"/>
      <c r="BST239" s="111"/>
      <c r="BSU239" s="111"/>
      <c r="BSV239" s="111"/>
      <c r="BSW239" s="111"/>
      <c r="BSX239" s="111"/>
      <c r="BSY239" s="111"/>
      <c r="BSZ239" s="111"/>
      <c r="BTA239" s="111"/>
      <c r="BTB239" s="111"/>
      <c r="BTC239" s="111"/>
      <c r="BTD239" s="111"/>
      <c r="BTE239" s="111"/>
      <c r="BTF239" s="111"/>
      <c r="BTG239" s="111"/>
      <c r="BTH239" s="111"/>
      <c r="BTI239" s="111"/>
      <c r="BTJ239" s="111"/>
      <c r="BTK239" s="111"/>
      <c r="BTL239" s="111"/>
      <c r="BTM239" s="111"/>
      <c r="BTN239" s="111"/>
      <c r="BTO239" s="111"/>
      <c r="BTP239" s="111"/>
      <c r="BTQ239" s="111"/>
      <c r="BTR239" s="111"/>
      <c r="BTS239" s="111"/>
      <c r="BTT239" s="111"/>
      <c r="BTU239" s="111"/>
      <c r="BTV239" s="111"/>
      <c r="BTW239" s="111"/>
      <c r="BTX239" s="111"/>
      <c r="BTY239" s="111"/>
      <c r="BTZ239" s="111"/>
      <c r="BUA239" s="111"/>
      <c r="BUB239" s="111"/>
      <c r="BUC239" s="111"/>
      <c r="BUD239" s="111"/>
      <c r="BUE239" s="111"/>
      <c r="BUF239" s="111"/>
      <c r="BUG239" s="111"/>
      <c r="BUH239" s="111"/>
      <c r="BUI239" s="111"/>
      <c r="BUJ239" s="111"/>
      <c r="BUK239" s="111"/>
      <c r="BUL239" s="111"/>
      <c r="BUM239" s="111"/>
      <c r="BUN239" s="111"/>
      <c r="BUO239" s="111"/>
      <c r="BUP239" s="111"/>
      <c r="BUQ239" s="111"/>
      <c r="BUR239" s="111"/>
      <c r="BUS239" s="111"/>
      <c r="BUT239" s="111"/>
      <c r="BUU239" s="111"/>
      <c r="BUV239" s="111"/>
      <c r="BUW239" s="111"/>
      <c r="BUX239" s="111"/>
      <c r="BUY239" s="111"/>
      <c r="BUZ239" s="111"/>
      <c r="BVA239" s="111"/>
      <c r="BVB239" s="111"/>
      <c r="BVC239" s="111"/>
      <c r="BVD239" s="111"/>
      <c r="BVE239" s="111"/>
      <c r="BVF239" s="111"/>
      <c r="BVG239" s="111"/>
      <c r="BVH239" s="111"/>
      <c r="BVI239" s="111"/>
      <c r="BVJ239" s="111"/>
      <c r="BVK239" s="111"/>
      <c r="BVL239" s="111"/>
      <c r="BVM239" s="111"/>
      <c r="BVN239" s="111"/>
      <c r="BVO239" s="111"/>
      <c r="BVP239" s="111"/>
      <c r="BVQ239" s="111"/>
      <c r="BVR239" s="111"/>
      <c r="BVS239" s="111"/>
      <c r="BVT239" s="111"/>
      <c r="BVU239" s="111"/>
      <c r="BVV239" s="111"/>
      <c r="BVW239" s="111"/>
      <c r="BVX239" s="111"/>
      <c r="BVY239" s="111"/>
      <c r="BVZ239" s="111"/>
      <c r="BWA239" s="111"/>
      <c r="BWB239" s="111"/>
      <c r="BWC239" s="111"/>
      <c r="BWD239" s="111"/>
      <c r="BWE239" s="111"/>
      <c r="BWF239" s="111"/>
      <c r="BWG239" s="111"/>
      <c r="BWH239" s="111"/>
      <c r="BWI239" s="111"/>
      <c r="BWJ239" s="111"/>
      <c r="BWK239" s="111"/>
      <c r="BWL239" s="111"/>
      <c r="BWM239" s="111"/>
      <c r="BWN239" s="111"/>
      <c r="BWO239" s="111"/>
      <c r="BWP239" s="111"/>
      <c r="BWQ239" s="111"/>
      <c r="BWR239" s="111"/>
      <c r="BWS239" s="111"/>
      <c r="BWT239" s="111"/>
      <c r="BWU239" s="111"/>
      <c r="BWV239" s="111"/>
      <c r="BWW239" s="111"/>
      <c r="BWX239" s="111"/>
      <c r="BWY239" s="111"/>
      <c r="BWZ239" s="111"/>
      <c r="BXA239" s="111"/>
      <c r="BXB239" s="111"/>
      <c r="BXC239" s="111"/>
      <c r="BXD239" s="111"/>
      <c r="BXE239" s="111"/>
      <c r="BXF239" s="111"/>
      <c r="BXG239" s="111"/>
      <c r="BXH239" s="111"/>
      <c r="BXI239" s="111"/>
      <c r="BXJ239" s="111"/>
      <c r="BXK239" s="111"/>
      <c r="BXL239" s="111"/>
      <c r="BXM239" s="111"/>
      <c r="BXN239" s="111"/>
      <c r="BXO239" s="111"/>
      <c r="BXP239" s="111"/>
      <c r="BXQ239" s="111"/>
      <c r="BXR239" s="111"/>
      <c r="BXS239" s="111"/>
      <c r="BXT239" s="111"/>
      <c r="BXU239" s="111"/>
      <c r="BXV239" s="111"/>
      <c r="BXW239" s="111"/>
      <c r="BXX239" s="111"/>
      <c r="BXY239" s="111"/>
      <c r="BXZ239" s="111"/>
      <c r="BYA239" s="111"/>
      <c r="BYB239" s="111"/>
      <c r="BYC239" s="111"/>
      <c r="BYD239" s="111"/>
      <c r="BYE239" s="111"/>
      <c r="BYF239" s="111"/>
      <c r="BYG239" s="111"/>
      <c r="BYH239" s="111"/>
      <c r="BYI239" s="111"/>
      <c r="BYJ239" s="111"/>
      <c r="BYK239" s="111"/>
      <c r="BYL239" s="111"/>
      <c r="BYM239" s="111"/>
      <c r="BYN239" s="111"/>
      <c r="BYO239" s="111"/>
      <c r="BYP239" s="111"/>
      <c r="BYQ239" s="111"/>
      <c r="BYR239" s="111"/>
      <c r="BYS239" s="111"/>
      <c r="BYT239" s="111"/>
      <c r="BYU239" s="111"/>
      <c r="BYV239" s="111"/>
      <c r="BYW239" s="111"/>
      <c r="BYX239" s="111"/>
      <c r="BYY239" s="111"/>
      <c r="BYZ239" s="111"/>
      <c r="BZA239" s="111"/>
      <c r="BZB239" s="111"/>
      <c r="BZC239" s="111"/>
      <c r="BZD239" s="111"/>
      <c r="BZE239" s="111"/>
      <c r="BZF239" s="111"/>
      <c r="BZG239" s="111"/>
      <c r="BZH239" s="111"/>
      <c r="BZI239" s="111"/>
      <c r="BZJ239" s="111"/>
      <c r="BZK239" s="111"/>
      <c r="BZL239" s="111"/>
      <c r="BZM239" s="111"/>
      <c r="BZN239" s="111"/>
      <c r="BZO239" s="111"/>
      <c r="BZP239" s="111"/>
      <c r="BZQ239" s="111"/>
      <c r="BZR239" s="111"/>
      <c r="BZS239" s="111"/>
      <c r="BZT239" s="111"/>
      <c r="BZU239" s="111"/>
      <c r="BZV239" s="111"/>
      <c r="BZW239" s="111"/>
      <c r="BZX239" s="111"/>
      <c r="BZY239" s="111"/>
      <c r="BZZ239" s="111"/>
      <c r="CAA239" s="111"/>
      <c r="CAB239" s="111"/>
      <c r="CAC239" s="111"/>
      <c r="CAD239" s="111"/>
      <c r="CAE239" s="111"/>
      <c r="CAF239" s="111"/>
      <c r="CAG239" s="111"/>
      <c r="CAH239" s="111"/>
      <c r="CAI239" s="111"/>
      <c r="CAJ239" s="111"/>
      <c r="CAK239" s="111"/>
      <c r="CAL239" s="111"/>
      <c r="CAM239" s="111"/>
      <c r="CAN239" s="111"/>
      <c r="CAO239" s="111"/>
      <c r="CAP239" s="111"/>
      <c r="CAQ239" s="111"/>
      <c r="CAR239" s="111"/>
      <c r="CAS239" s="111"/>
      <c r="CAT239" s="111"/>
      <c r="CAU239" s="111"/>
      <c r="CAV239" s="111"/>
      <c r="CAW239" s="111"/>
      <c r="CAX239" s="111"/>
      <c r="CAY239" s="111"/>
      <c r="CAZ239" s="111"/>
      <c r="CBA239" s="111"/>
      <c r="CBB239" s="111"/>
      <c r="CBC239" s="111"/>
      <c r="CBD239" s="111"/>
      <c r="CBE239" s="111"/>
      <c r="CBF239" s="111"/>
      <c r="CBG239" s="111"/>
      <c r="CBH239" s="111"/>
      <c r="CBI239" s="111"/>
      <c r="CBJ239" s="111"/>
      <c r="CBK239" s="111"/>
      <c r="CBL239" s="111"/>
      <c r="CBM239" s="111"/>
      <c r="CBN239" s="111"/>
      <c r="CBO239" s="111"/>
      <c r="CBP239" s="111"/>
      <c r="CBQ239" s="111"/>
      <c r="CBR239" s="111"/>
      <c r="CBS239" s="111"/>
      <c r="CBT239" s="111"/>
      <c r="CBU239" s="111"/>
      <c r="CBV239" s="111"/>
      <c r="CBW239" s="111"/>
      <c r="CBX239" s="111"/>
      <c r="CBY239" s="111"/>
      <c r="CBZ239" s="111"/>
      <c r="CCA239" s="111"/>
      <c r="CCB239" s="111"/>
      <c r="CCC239" s="111"/>
      <c r="CCD239" s="111"/>
      <c r="CCE239" s="111"/>
      <c r="CCF239" s="111"/>
      <c r="CCG239" s="111"/>
      <c r="CCH239" s="111"/>
      <c r="CCI239" s="111"/>
      <c r="CCJ239" s="111"/>
      <c r="CCK239" s="111"/>
      <c r="CCL239" s="111"/>
      <c r="CCM239" s="111"/>
      <c r="CCN239" s="111"/>
      <c r="CCO239" s="111"/>
      <c r="CCP239" s="111"/>
      <c r="CCQ239" s="111"/>
      <c r="CCR239" s="111"/>
      <c r="CCS239" s="111"/>
      <c r="CCT239" s="111"/>
      <c r="CCU239" s="111"/>
      <c r="CCV239" s="111"/>
      <c r="CCW239" s="111"/>
      <c r="CCX239" s="111"/>
      <c r="CCY239" s="111"/>
      <c r="CCZ239" s="111"/>
      <c r="CDA239" s="111"/>
      <c r="CDB239" s="111"/>
      <c r="CDC239" s="111"/>
      <c r="CDD239" s="111"/>
      <c r="CDE239" s="111"/>
      <c r="CDF239" s="111"/>
      <c r="CDG239" s="111"/>
      <c r="CDH239" s="111"/>
      <c r="CDI239" s="111"/>
      <c r="CDJ239" s="111"/>
      <c r="CDK239" s="111"/>
      <c r="CDL239" s="111"/>
      <c r="CDM239" s="111"/>
      <c r="CDN239" s="111"/>
      <c r="CDO239" s="111"/>
      <c r="CDP239" s="111"/>
      <c r="CDQ239" s="111"/>
      <c r="CDR239" s="111"/>
      <c r="CDS239" s="111"/>
      <c r="CDT239" s="111"/>
      <c r="CDU239" s="111"/>
      <c r="CDV239" s="111"/>
      <c r="CDW239" s="111"/>
      <c r="CDX239" s="111"/>
      <c r="CDY239" s="111"/>
      <c r="CDZ239" s="111"/>
      <c r="CEA239" s="111"/>
      <c r="CEB239" s="111"/>
      <c r="CEC239" s="111"/>
      <c r="CED239" s="111"/>
      <c r="CEE239" s="111"/>
      <c r="CEF239" s="111"/>
      <c r="CEG239" s="111"/>
      <c r="CEH239" s="111"/>
      <c r="CEI239" s="111"/>
      <c r="CEJ239" s="111"/>
      <c r="CEK239" s="111"/>
      <c r="CEL239" s="111"/>
      <c r="CEM239" s="111"/>
      <c r="CEN239" s="111"/>
      <c r="CEO239" s="111"/>
      <c r="CEP239" s="111"/>
      <c r="CEQ239" s="111"/>
      <c r="CER239" s="111"/>
      <c r="CES239" s="111"/>
      <c r="CET239" s="111"/>
      <c r="CEU239" s="111"/>
      <c r="CEV239" s="111"/>
      <c r="CEW239" s="111"/>
      <c r="CEX239" s="111"/>
      <c r="CEY239" s="111"/>
      <c r="CEZ239" s="111"/>
      <c r="CFA239" s="111"/>
      <c r="CFB239" s="111"/>
      <c r="CFC239" s="111"/>
      <c r="CFD239" s="111"/>
      <c r="CFE239" s="111"/>
      <c r="CFF239" s="111"/>
      <c r="CFG239" s="111"/>
      <c r="CFH239" s="111"/>
      <c r="CFI239" s="111"/>
      <c r="CFJ239" s="111"/>
      <c r="CFK239" s="111"/>
      <c r="CFL239" s="111"/>
      <c r="CFM239" s="111"/>
      <c r="CFN239" s="111"/>
      <c r="CFO239" s="111"/>
      <c r="CFP239" s="111"/>
      <c r="CFQ239" s="111"/>
      <c r="CFR239" s="111"/>
      <c r="CFS239" s="111"/>
      <c r="CFT239" s="111"/>
      <c r="CFU239" s="111"/>
      <c r="CFV239" s="111"/>
      <c r="CFW239" s="111"/>
      <c r="CFX239" s="111"/>
      <c r="CFY239" s="111"/>
      <c r="CFZ239" s="111"/>
      <c r="CGA239" s="111"/>
      <c r="CGB239" s="111"/>
      <c r="CGC239" s="111"/>
      <c r="CGD239" s="111"/>
      <c r="CGE239" s="111"/>
      <c r="CGF239" s="111"/>
      <c r="CGG239" s="111"/>
      <c r="CGH239" s="111"/>
      <c r="CGI239" s="111"/>
      <c r="CGJ239" s="111"/>
      <c r="CGK239" s="111"/>
      <c r="CGL239" s="111"/>
      <c r="CGM239" s="111"/>
      <c r="CGN239" s="111"/>
      <c r="CGO239" s="111"/>
      <c r="CGP239" s="111"/>
      <c r="CGQ239" s="111"/>
      <c r="CGR239" s="111"/>
      <c r="CGS239" s="111"/>
      <c r="CGT239" s="111"/>
      <c r="CGU239" s="111"/>
      <c r="CGV239" s="111"/>
      <c r="CGW239" s="111"/>
      <c r="CGX239" s="111"/>
      <c r="CGY239" s="111"/>
      <c r="CGZ239" s="111"/>
      <c r="CHA239" s="111"/>
      <c r="CHB239" s="111"/>
      <c r="CHC239" s="111"/>
      <c r="CHD239" s="111"/>
      <c r="CHE239" s="111"/>
      <c r="CHF239" s="111"/>
      <c r="CHG239" s="111"/>
      <c r="CHH239" s="111"/>
      <c r="CHI239" s="111"/>
      <c r="CHJ239" s="111"/>
      <c r="CHK239" s="111"/>
      <c r="CHL239" s="111"/>
      <c r="CHM239" s="111"/>
      <c r="CHN239" s="111"/>
      <c r="CHO239" s="111"/>
      <c r="CHP239" s="111"/>
      <c r="CHQ239" s="111"/>
      <c r="CHR239" s="111"/>
      <c r="CHS239" s="111"/>
      <c r="CHT239" s="111"/>
      <c r="CHU239" s="111"/>
      <c r="CHV239" s="111"/>
      <c r="CHW239" s="111"/>
      <c r="CHX239" s="111"/>
      <c r="CHY239" s="111"/>
      <c r="CHZ239" s="111"/>
      <c r="CIA239" s="111"/>
      <c r="CIB239" s="111"/>
      <c r="CIC239" s="111"/>
      <c r="CID239" s="111"/>
      <c r="CIE239" s="111"/>
      <c r="CIF239" s="111"/>
      <c r="CIG239" s="111"/>
      <c r="CIH239" s="111"/>
      <c r="CII239" s="111"/>
      <c r="CIJ239" s="111"/>
      <c r="CIK239" s="111"/>
      <c r="CIL239" s="111"/>
      <c r="CIM239" s="111"/>
      <c r="CIN239" s="111"/>
      <c r="CIO239" s="111"/>
      <c r="CIP239" s="111"/>
      <c r="CIQ239" s="111"/>
      <c r="CIR239" s="111"/>
      <c r="CIS239" s="111"/>
      <c r="CIT239" s="111"/>
      <c r="CIU239" s="111"/>
      <c r="CIV239" s="111"/>
      <c r="CIW239" s="111"/>
      <c r="CIX239" s="111"/>
      <c r="CIY239" s="111"/>
      <c r="CIZ239" s="111"/>
      <c r="CJA239" s="111"/>
      <c r="CJB239" s="111"/>
      <c r="CJC239" s="111"/>
      <c r="CJD239" s="111"/>
      <c r="CJE239" s="111"/>
      <c r="CJF239" s="111"/>
      <c r="CJG239" s="111"/>
      <c r="CJH239" s="111"/>
      <c r="CJI239" s="111"/>
      <c r="CJJ239" s="111"/>
      <c r="CJK239" s="111"/>
      <c r="CJL239" s="111"/>
      <c r="CJM239" s="111"/>
      <c r="CJN239" s="111"/>
      <c r="CJO239" s="111"/>
      <c r="CJP239" s="111"/>
      <c r="CJQ239" s="111"/>
      <c r="CJR239" s="111"/>
      <c r="CJS239" s="111"/>
      <c r="CJT239" s="111"/>
      <c r="CJU239" s="111"/>
      <c r="CJV239" s="111"/>
      <c r="CJW239" s="111"/>
      <c r="CJX239" s="111"/>
      <c r="CJY239" s="111"/>
      <c r="CJZ239" s="111"/>
      <c r="CKA239" s="111"/>
      <c r="CKB239" s="111"/>
      <c r="CKC239" s="111"/>
      <c r="CKD239" s="111"/>
      <c r="CKE239" s="111"/>
      <c r="CKF239" s="111"/>
      <c r="CKG239" s="111"/>
      <c r="CKH239" s="111"/>
      <c r="CKI239" s="111"/>
      <c r="CKJ239" s="111"/>
      <c r="CKK239" s="111"/>
      <c r="CKL239" s="111"/>
      <c r="CKM239" s="111"/>
      <c r="CKN239" s="111"/>
      <c r="CKO239" s="111"/>
      <c r="CKP239" s="111"/>
      <c r="CKQ239" s="111"/>
      <c r="CKR239" s="111"/>
      <c r="CKS239" s="111"/>
      <c r="CKT239" s="111"/>
      <c r="CKU239" s="111"/>
      <c r="CKV239" s="111"/>
      <c r="CKW239" s="111"/>
      <c r="CKX239" s="111"/>
      <c r="CKY239" s="111"/>
      <c r="CKZ239" s="111"/>
      <c r="CLA239" s="111"/>
      <c r="CLB239" s="111"/>
      <c r="CLC239" s="111"/>
      <c r="CLD239" s="111"/>
      <c r="CLE239" s="111"/>
      <c r="CLF239" s="111"/>
      <c r="CLG239" s="111"/>
      <c r="CLH239" s="111"/>
      <c r="CLI239" s="111"/>
      <c r="CLJ239" s="111"/>
      <c r="CLK239" s="111"/>
      <c r="CLL239" s="111"/>
      <c r="CLM239" s="111"/>
      <c r="CLN239" s="111"/>
      <c r="CLO239" s="111"/>
      <c r="CLP239" s="111"/>
      <c r="CLQ239" s="111"/>
      <c r="CLR239" s="111"/>
      <c r="CLS239" s="111"/>
      <c r="CLT239" s="111"/>
      <c r="CLU239" s="111"/>
      <c r="CLV239" s="111"/>
      <c r="CLW239" s="111"/>
      <c r="CLX239" s="111"/>
      <c r="CLY239" s="111"/>
      <c r="CLZ239" s="111"/>
      <c r="CMA239" s="111"/>
      <c r="CMB239" s="111"/>
      <c r="CMC239" s="111"/>
      <c r="CMD239" s="111"/>
      <c r="CME239" s="111"/>
      <c r="CMF239" s="111"/>
      <c r="CMG239" s="111"/>
      <c r="CMH239" s="111"/>
      <c r="CMI239" s="111"/>
      <c r="CMJ239" s="111"/>
      <c r="CMK239" s="111"/>
      <c r="CML239" s="111"/>
      <c r="CMM239" s="111"/>
      <c r="CMN239" s="111"/>
      <c r="CMO239" s="111"/>
      <c r="CMP239" s="111"/>
      <c r="CMQ239" s="111"/>
      <c r="CMR239" s="111"/>
      <c r="CMS239" s="111"/>
      <c r="CMT239" s="111"/>
      <c r="CMU239" s="111"/>
      <c r="CMV239" s="111"/>
      <c r="CMW239" s="111"/>
      <c r="CMX239" s="111"/>
      <c r="CMY239" s="111"/>
      <c r="CMZ239" s="111"/>
      <c r="CNA239" s="111"/>
      <c r="CNB239" s="111"/>
      <c r="CNC239" s="111"/>
      <c r="CND239" s="111"/>
      <c r="CNE239" s="111"/>
      <c r="CNF239" s="111"/>
      <c r="CNG239" s="111"/>
      <c r="CNH239" s="111"/>
      <c r="CNI239" s="111"/>
      <c r="CNJ239" s="111"/>
      <c r="CNK239" s="111"/>
      <c r="CNL239" s="111"/>
      <c r="CNM239" s="111"/>
      <c r="CNN239" s="111"/>
      <c r="CNO239" s="111"/>
      <c r="CNP239" s="111"/>
      <c r="CNQ239" s="111"/>
      <c r="CNR239" s="111"/>
      <c r="CNS239" s="111"/>
      <c r="CNT239" s="111"/>
      <c r="CNU239" s="111"/>
      <c r="CNV239" s="111"/>
      <c r="CNW239" s="111"/>
      <c r="CNX239" s="111"/>
      <c r="CNY239" s="111"/>
      <c r="CNZ239" s="111"/>
      <c r="COA239" s="111"/>
      <c r="COB239" s="111"/>
      <c r="COC239" s="111"/>
      <c r="COD239" s="111"/>
      <c r="COE239" s="111"/>
      <c r="COF239" s="111"/>
      <c r="COG239" s="111"/>
      <c r="COH239" s="111"/>
      <c r="COI239" s="111"/>
      <c r="COJ239" s="111"/>
      <c r="COK239" s="111"/>
      <c r="COL239" s="111"/>
      <c r="COM239" s="111"/>
      <c r="CON239" s="111"/>
      <c r="COO239" s="111"/>
      <c r="COP239" s="111"/>
      <c r="COQ239" s="111"/>
      <c r="COR239" s="111"/>
      <c r="COS239" s="111"/>
      <c r="COT239" s="111"/>
      <c r="COU239" s="111"/>
      <c r="COV239" s="111"/>
      <c r="COW239" s="111"/>
      <c r="COX239" s="111"/>
      <c r="COY239" s="111"/>
      <c r="COZ239" s="111"/>
      <c r="CPA239" s="111"/>
      <c r="CPB239" s="111"/>
      <c r="CPC239" s="111"/>
      <c r="CPD239" s="111"/>
      <c r="CPE239" s="111"/>
      <c r="CPF239" s="111"/>
      <c r="CPG239" s="111"/>
      <c r="CPH239" s="111"/>
      <c r="CPI239" s="111"/>
      <c r="CPJ239" s="111"/>
      <c r="CPK239" s="111"/>
      <c r="CPL239" s="111"/>
      <c r="CPM239" s="111"/>
      <c r="CPN239" s="111"/>
      <c r="CPO239" s="111"/>
      <c r="CPP239" s="111"/>
      <c r="CPQ239" s="111"/>
      <c r="CPR239" s="111"/>
      <c r="CPS239" s="111"/>
      <c r="CPT239" s="111"/>
      <c r="CPU239" s="111"/>
      <c r="CPV239" s="111"/>
      <c r="CPW239" s="111"/>
      <c r="CPX239" s="111"/>
      <c r="CPY239" s="111"/>
      <c r="CPZ239" s="111"/>
      <c r="CQA239" s="111"/>
      <c r="CQB239" s="111"/>
      <c r="CQC239" s="111"/>
      <c r="CQD239" s="111"/>
      <c r="CQE239" s="111"/>
      <c r="CQF239" s="111"/>
      <c r="CQG239" s="111"/>
      <c r="CQH239" s="111"/>
      <c r="CQI239" s="111"/>
      <c r="CQJ239" s="111"/>
      <c r="CQK239" s="111"/>
      <c r="CQL239" s="111"/>
      <c r="CQM239" s="111"/>
      <c r="CQN239" s="111"/>
      <c r="CQO239" s="111"/>
      <c r="CQP239" s="111"/>
      <c r="CQQ239" s="111"/>
      <c r="CQR239" s="111"/>
      <c r="CQS239" s="111"/>
      <c r="CQT239" s="111"/>
      <c r="CQU239" s="111"/>
      <c r="CQV239" s="111"/>
      <c r="CQW239" s="111"/>
      <c r="CQX239" s="111"/>
      <c r="CQY239" s="111"/>
      <c r="CQZ239" s="111"/>
      <c r="CRA239" s="111"/>
      <c r="CRB239" s="111"/>
      <c r="CRC239" s="111"/>
      <c r="CRD239" s="111"/>
      <c r="CRE239" s="111"/>
      <c r="CRF239" s="111"/>
      <c r="CRG239" s="111"/>
      <c r="CRH239" s="111"/>
      <c r="CRI239" s="111"/>
      <c r="CRJ239" s="111"/>
      <c r="CRK239" s="111"/>
      <c r="CRL239" s="111"/>
      <c r="CRM239" s="111"/>
      <c r="CRN239" s="111"/>
      <c r="CRO239" s="111"/>
      <c r="CRP239" s="111"/>
      <c r="CRQ239" s="111"/>
      <c r="CRR239" s="111"/>
      <c r="CRS239" s="111"/>
      <c r="CRT239" s="111"/>
      <c r="CRU239" s="111"/>
      <c r="CRV239" s="111"/>
      <c r="CRW239" s="111"/>
      <c r="CRX239" s="111"/>
      <c r="CRY239" s="111"/>
      <c r="CRZ239" s="111"/>
      <c r="CSA239" s="111"/>
      <c r="CSB239" s="111"/>
      <c r="CSC239" s="111"/>
      <c r="CSD239" s="111"/>
      <c r="CSE239" s="111"/>
      <c r="CSF239" s="111"/>
      <c r="CSG239" s="111"/>
      <c r="CSH239" s="111"/>
      <c r="CSI239" s="111"/>
      <c r="CSJ239" s="111"/>
      <c r="CSK239" s="111"/>
      <c r="CSL239" s="111"/>
      <c r="CSM239" s="111"/>
      <c r="CSN239" s="111"/>
      <c r="CSO239" s="111"/>
      <c r="CSP239" s="111"/>
      <c r="CSQ239" s="111"/>
      <c r="CSR239" s="111"/>
      <c r="CSS239" s="111"/>
      <c r="CST239" s="111"/>
      <c r="CSU239" s="111"/>
      <c r="CSV239" s="111"/>
      <c r="CSW239" s="111"/>
      <c r="CSX239" s="111"/>
      <c r="CSY239" s="111"/>
      <c r="CSZ239" s="111"/>
      <c r="CTA239" s="111"/>
      <c r="CTB239" s="111"/>
      <c r="CTC239" s="111"/>
      <c r="CTD239" s="111"/>
      <c r="CTE239" s="111"/>
      <c r="CTF239" s="111"/>
      <c r="CTG239" s="111"/>
      <c r="CTH239" s="111"/>
      <c r="CTI239" s="111"/>
      <c r="CTJ239" s="111"/>
      <c r="CTK239" s="111"/>
      <c r="CTL239" s="111"/>
      <c r="CTM239" s="111"/>
      <c r="CTN239" s="111"/>
      <c r="CTO239" s="111"/>
      <c r="CTP239" s="111"/>
      <c r="CTQ239" s="111"/>
      <c r="CTR239" s="111"/>
      <c r="CTS239" s="111"/>
      <c r="CTT239" s="111"/>
      <c r="CTU239" s="111"/>
      <c r="CTV239" s="111"/>
      <c r="CTW239" s="111"/>
      <c r="CTX239" s="111"/>
      <c r="CTY239" s="111"/>
      <c r="CTZ239" s="111"/>
      <c r="CUA239" s="111"/>
      <c r="CUB239" s="111"/>
      <c r="CUC239" s="111"/>
      <c r="CUD239" s="111"/>
      <c r="CUE239" s="111"/>
      <c r="CUF239" s="111"/>
      <c r="CUG239" s="111"/>
      <c r="CUH239" s="111"/>
      <c r="CUI239" s="111"/>
      <c r="CUJ239" s="111"/>
      <c r="CUK239" s="111"/>
      <c r="CUL239" s="111"/>
      <c r="CUM239" s="111"/>
      <c r="CUN239" s="111"/>
      <c r="CUO239" s="111"/>
      <c r="CUP239" s="111"/>
      <c r="CUQ239" s="111"/>
      <c r="CUR239" s="111"/>
      <c r="CUS239" s="111"/>
      <c r="CUT239" s="111"/>
      <c r="CUU239" s="111"/>
      <c r="CUV239" s="111"/>
      <c r="CUW239" s="111"/>
      <c r="CUX239" s="111"/>
      <c r="CUY239" s="111"/>
      <c r="CUZ239" s="111"/>
      <c r="CVA239" s="111"/>
      <c r="CVB239" s="111"/>
      <c r="CVC239" s="111"/>
      <c r="CVD239" s="111"/>
      <c r="CVE239" s="111"/>
      <c r="CVF239" s="111"/>
      <c r="CVG239" s="111"/>
      <c r="CVH239" s="111"/>
      <c r="CVI239" s="111"/>
      <c r="CVJ239" s="111"/>
      <c r="CVK239" s="111"/>
      <c r="CVL239" s="111"/>
      <c r="CVM239" s="111"/>
      <c r="CVN239" s="111"/>
      <c r="CVO239" s="111"/>
      <c r="CVP239" s="111"/>
      <c r="CVQ239" s="111"/>
      <c r="CVR239" s="111"/>
      <c r="CVS239" s="111"/>
      <c r="CVT239" s="111"/>
      <c r="CVU239" s="111"/>
      <c r="CVV239" s="111"/>
      <c r="CVW239" s="111"/>
      <c r="CVX239" s="111"/>
      <c r="CVY239" s="111"/>
      <c r="CVZ239" s="111"/>
      <c r="CWA239" s="111"/>
      <c r="CWB239" s="111"/>
      <c r="CWC239" s="111"/>
      <c r="CWD239" s="111"/>
      <c r="CWE239" s="111"/>
      <c r="CWF239" s="111"/>
      <c r="CWG239" s="111"/>
      <c r="CWH239" s="111"/>
      <c r="CWI239" s="111"/>
      <c r="CWJ239" s="111"/>
      <c r="CWK239" s="111"/>
      <c r="CWL239" s="111"/>
      <c r="CWM239" s="111"/>
      <c r="CWN239" s="111"/>
      <c r="CWO239" s="111"/>
      <c r="CWP239" s="111"/>
      <c r="CWQ239" s="111"/>
      <c r="CWR239" s="111"/>
      <c r="CWS239" s="111"/>
      <c r="CWT239" s="111"/>
      <c r="CWU239" s="111"/>
      <c r="CWV239" s="111"/>
      <c r="CWW239" s="111"/>
      <c r="CWX239" s="111"/>
      <c r="CWY239" s="111"/>
      <c r="CWZ239" s="111"/>
      <c r="CXA239" s="111"/>
      <c r="CXB239" s="111"/>
      <c r="CXC239" s="111"/>
      <c r="CXD239" s="111"/>
      <c r="CXE239" s="111"/>
      <c r="CXF239" s="111"/>
      <c r="CXG239" s="111"/>
      <c r="CXH239" s="111"/>
      <c r="CXI239" s="111"/>
      <c r="CXJ239" s="111"/>
      <c r="CXK239" s="111"/>
      <c r="CXL239" s="111"/>
      <c r="CXM239" s="111"/>
      <c r="CXN239" s="111"/>
      <c r="CXO239" s="111"/>
      <c r="CXP239" s="111"/>
      <c r="CXQ239" s="111"/>
      <c r="CXR239" s="111"/>
      <c r="CXS239" s="111"/>
      <c r="CXT239" s="111"/>
      <c r="CXU239" s="111"/>
      <c r="CXV239" s="111"/>
      <c r="CXW239" s="111"/>
      <c r="CXX239" s="111"/>
      <c r="CXY239" s="111"/>
      <c r="CXZ239" s="111"/>
      <c r="CYA239" s="111"/>
      <c r="CYB239" s="111"/>
      <c r="CYC239" s="111"/>
      <c r="CYD239" s="111"/>
      <c r="CYE239" s="111"/>
      <c r="CYF239" s="111"/>
      <c r="CYG239" s="111"/>
      <c r="CYH239" s="111"/>
      <c r="CYI239" s="111"/>
      <c r="CYJ239" s="111"/>
      <c r="CYK239" s="111"/>
      <c r="CYL239" s="111"/>
      <c r="CYM239" s="111"/>
      <c r="CYN239" s="111"/>
      <c r="CYO239" s="111"/>
      <c r="CYP239" s="111"/>
      <c r="CYQ239" s="111"/>
      <c r="CYR239" s="111"/>
      <c r="CYS239" s="111"/>
      <c r="CYT239" s="111"/>
      <c r="CYU239" s="111"/>
      <c r="CYV239" s="111"/>
      <c r="CYW239" s="111"/>
      <c r="CYX239" s="111"/>
      <c r="CYY239" s="111"/>
      <c r="CYZ239" s="111"/>
      <c r="CZA239" s="111"/>
      <c r="CZB239" s="111"/>
      <c r="CZC239" s="111"/>
      <c r="CZD239" s="111"/>
      <c r="CZE239" s="111"/>
      <c r="CZF239" s="111"/>
      <c r="CZG239" s="111"/>
      <c r="CZH239" s="111"/>
      <c r="CZI239" s="111"/>
      <c r="CZJ239" s="111"/>
      <c r="CZK239" s="111"/>
      <c r="CZL239" s="111"/>
      <c r="CZM239" s="111"/>
      <c r="CZN239" s="111"/>
      <c r="CZO239" s="111"/>
      <c r="CZP239" s="111"/>
      <c r="CZQ239" s="111"/>
      <c r="CZR239" s="111"/>
      <c r="CZS239" s="111"/>
      <c r="CZT239" s="111"/>
      <c r="CZU239" s="111"/>
      <c r="CZV239" s="111"/>
      <c r="CZW239" s="111"/>
      <c r="CZX239" s="111"/>
      <c r="CZY239" s="111"/>
      <c r="CZZ239" s="111"/>
      <c r="DAA239" s="111"/>
      <c r="DAB239" s="111"/>
      <c r="DAC239" s="111"/>
      <c r="DAD239" s="111"/>
      <c r="DAE239" s="111"/>
      <c r="DAF239" s="111"/>
      <c r="DAG239" s="111"/>
      <c r="DAH239" s="111"/>
      <c r="DAI239" s="111"/>
      <c r="DAJ239" s="111"/>
      <c r="DAK239" s="111"/>
      <c r="DAL239" s="111"/>
      <c r="DAM239" s="111"/>
      <c r="DAN239" s="111"/>
      <c r="DAO239" s="111"/>
      <c r="DAP239" s="111"/>
      <c r="DAQ239" s="111"/>
      <c r="DAR239" s="111"/>
      <c r="DAS239" s="111"/>
      <c r="DAT239" s="111"/>
      <c r="DAU239" s="111"/>
      <c r="DAV239" s="111"/>
      <c r="DAW239" s="111"/>
      <c r="DAX239" s="111"/>
      <c r="DAY239" s="111"/>
      <c r="DAZ239" s="111"/>
      <c r="DBA239" s="111"/>
      <c r="DBB239" s="111"/>
      <c r="DBC239" s="111"/>
      <c r="DBD239" s="111"/>
      <c r="DBE239" s="111"/>
      <c r="DBF239" s="111"/>
      <c r="DBG239" s="111"/>
      <c r="DBH239" s="111"/>
      <c r="DBI239" s="111"/>
      <c r="DBJ239" s="111"/>
      <c r="DBK239" s="111"/>
      <c r="DBL239" s="111"/>
      <c r="DBM239" s="111"/>
      <c r="DBN239" s="111"/>
      <c r="DBO239" s="111"/>
      <c r="DBP239" s="111"/>
      <c r="DBQ239" s="111"/>
      <c r="DBR239" s="111"/>
      <c r="DBS239" s="111"/>
      <c r="DBT239" s="111"/>
      <c r="DBU239" s="111"/>
      <c r="DBV239" s="111"/>
      <c r="DBW239" s="111"/>
      <c r="DBX239" s="111"/>
      <c r="DBY239" s="111"/>
      <c r="DBZ239" s="111"/>
      <c r="DCA239" s="111"/>
      <c r="DCB239" s="111"/>
      <c r="DCC239" s="111"/>
      <c r="DCD239" s="111"/>
      <c r="DCE239" s="111"/>
      <c r="DCF239" s="111"/>
      <c r="DCG239" s="111"/>
      <c r="DCH239" s="111"/>
      <c r="DCI239" s="111"/>
      <c r="DCJ239" s="111"/>
      <c r="DCK239" s="111"/>
      <c r="DCL239" s="111"/>
      <c r="DCM239" s="111"/>
      <c r="DCN239" s="111"/>
      <c r="DCO239" s="111"/>
      <c r="DCP239" s="111"/>
      <c r="DCQ239" s="111"/>
      <c r="DCR239" s="111"/>
      <c r="DCS239" s="111"/>
      <c r="DCT239" s="111"/>
      <c r="DCU239" s="111"/>
      <c r="DCV239" s="111"/>
      <c r="DCW239" s="111"/>
      <c r="DCX239" s="111"/>
      <c r="DCY239" s="111"/>
      <c r="DCZ239" s="111"/>
      <c r="DDA239" s="111"/>
      <c r="DDB239" s="111"/>
      <c r="DDC239" s="111"/>
      <c r="DDD239" s="111"/>
      <c r="DDE239" s="111"/>
      <c r="DDF239" s="111"/>
      <c r="DDG239" s="111"/>
      <c r="DDH239" s="111"/>
      <c r="DDI239" s="111"/>
      <c r="DDJ239" s="111"/>
      <c r="DDK239" s="111"/>
      <c r="DDL239" s="111"/>
      <c r="DDM239" s="111"/>
      <c r="DDN239" s="111"/>
      <c r="DDO239" s="111"/>
      <c r="DDP239" s="111"/>
      <c r="DDQ239" s="111"/>
      <c r="DDR239" s="111"/>
      <c r="DDS239" s="111"/>
      <c r="DDT239" s="111"/>
      <c r="DDU239" s="111"/>
      <c r="DDV239" s="111"/>
      <c r="DDW239" s="111"/>
      <c r="DDX239" s="111"/>
      <c r="DDY239" s="111"/>
      <c r="DDZ239" s="111"/>
      <c r="DEA239" s="111"/>
      <c r="DEB239" s="111"/>
      <c r="DEC239" s="111"/>
      <c r="DED239" s="111"/>
      <c r="DEE239" s="111"/>
      <c r="DEF239" s="111"/>
      <c r="DEG239" s="111"/>
      <c r="DEH239" s="111"/>
      <c r="DEI239" s="111"/>
      <c r="DEJ239" s="111"/>
      <c r="DEK239" s="111"/>
      <c r="DEL239" s="111"/>
      <c r="DEM239" s="111"/>
      <c r="DEN239" s="111"/>
      <c r="DEO239" s="111"/>
      <c r="DEP239" s="111"/>
      <c r="DEQ239" s="111"/>
      <c r="DER239" s="111"/>
      <c r="DES239" s="111"/>
      <c r="DET239" s="111"/>
      <c r="DEU239" s="111"/>
      <c r="DEV239" s="111"/>
      <c r="DEW239" s="111"/>
      <c r="DEX239" s="111"/>
      <c r="DEY239" s="111"/>
      <c r="DEZ239" s="111"/>
      <c r="DFA239" s="111"/>
      <c r="DFB239" s="111"/>
      <c r="DFC239" s="111"/>
      <c r="DFD239" s="111"/>
      <c r="DFE239" s="111"/>
      <c r="DFF239" s="111"/>
      <c r="DFG239" s="111"/>
      <c r="DFH239" s="111"/>
      <c r="DFI239" s="111"/>
      <c r="DFJ239" s="111"/>
      <c r="DFK239" s="111"/>
      <c r="DFL239" s="111"/>
      <c r="DFM239" s="111"/>
      <c r="DFN239" s="111"/>
      <c r="DFO239" s="111"/>
      <c r="DFP239" s="111"/>
      <c r="DFQ239" s="111"/>
      <c r="DFR239" s="111"/>
      <c r="DFS239" s="111"/>
      <c r="DFT239" s="111"/>
      <c r="DFU239" s="111"/>
      <c r="DFV239" s="111"/>
      <c r="DFW239" s="111"/>
      <c r="DFX239" s="111"/>
      <c r="DFY239" s="111"/>
      <c r="DFZ239" s="111"/>
      <c r="DGA239" s="111"/>
      <c r="DGB239" s="111"/>
      <c r="DGC239" s="111"/>
      <c r="DGD239" s="111"/>
      <c r="DGE239" s="111"/>
      <c r="DGF239" s="111"/>
      <c r="DGG239" s="111"/>
      <c r="DGH239" s="111"/>
      <c r="DGI239" s="111"/>
      <c r="DGJ239" s="111"/>
      <c r="DGK239" s="111"/>
      <c r="DGL239" s="111"/>
      <c r="DGM239" s="111"/>
      <c r="DGN239" s="111"/>
      <c r="DGO239" s="111"/>
      <c r="DGP239" s="111"/>
      <c r="DGQ239" s="111"/>
      <c r="DGR239" s="111"/>
      <c r="DGS239" s="111"/>
      <c r="DGT239" s="111"/>
      <c r="DGU239" s="111"/>
      <c r="DGV239" s="111"/>
      <c r="DGW239" s="111"/>
      <c r="DGX239" s="111"/>
      <c r="DGY239" s="111"/>
      <c r="DGZ239" s="111"/>
      <c r="DHA239" s="111"/>
      <c r="DHB239" s="111"/>
      <c r="DHC239" s="111"/>
      <c r="DHD239" s="111"/>
      <c r="DHE239" s="111"/>
      <c r="DHF239" s="111"/>
      <c r="DHG239" s="111"/>
      <c r="DHH239" s="111"/>
      <c r="DHI239" s="111"/>
      <c r="DHJ239" s="111"/>
      <c r="DHK239" s="111"/>
      <c r="DHL239" s="111"/>
      <c r="DHM239" s="111"/>
      <c r="DHN239" s="111"/>
      <c r="DHO239" s="111"/>
      <c r="DHP239" s="111"/>
      <c r="DHQ239" s="111"/>
      <c r="DHR239" s="111"/>
      <c r="DHS239" s="111"/>
      <c r="DHT239" s="111"/>
      <c r="DHU239" s="111"/>
      <c r="DHV239" s="111"/>
      <c r="DHW239" s="111"/>
      <c r="DHX239" s="111"/>
      <c r="DHY239" s="111"/>
      <c r="DHZ239" s="111"/>
      <c r="DIA239" s="111"/>
      <c r="DIB239" s="111"/>
      <c r="DIC239" s="111"/>
      <c r="DID239" s="111"/>
      <c r="DIE239" s="111"/>
      <c r="DIF239" s="111"/>
      <c r="DIG239" s="111"/>
      <c r="DIH239" s="111"/>
      <c r="DII239" s="111"/>
      <c r="DIJ239" s="111"/>
      <c r="DIK239" s="111"/>
      <c r="DIL239" s="111"/>
      <c r="DIM239" s="111"/>
      <c r="DIN239" s="111"/>
      <c r="DIO239" s="111"/>
      <c r="DIP239" s="111"/>
      <c r="DIQ239" s="111"/>
      <c r="DIR239" s="111"/>
      <c r="DIS239" s="111"/>
      <c r="DIT239" s="111"/>
      <c r="DIU239" s="111"/>
      <c r="DIV239" s="111"/>
      <c r="DIW239" s="111"/>
      <c r="DIX239" s="111"/>
      <c r="DIY239" s="111"/>
      <c r="DIZ239" s="111"/>
      <c r="DJA239" s="111"/>
      <c r="DJB239" s="111"/>
      <c r="DJC239" s="111"/>
      <c r="DJD239" s="111"/>
      <c r="DJE239" s="111"/>
      <c r="DJF239" s="111"/>
      <c r="DJG239" s="111"/>
      <c r="DJH239" s="111"/>
      <c r="DJI239" s="111"/>
      <c r="DJJ239" s="111"/>
      <c r="DJK239" s="111"/>
      <c r="DJL239" s="111"/>
      <c r="DJM239" s="111"/>
      <c r="DJN239" s="111"/>
      <c r="DJO239" s="111"/>
      <c r="DJP239" s="111"/>
      <c r="DJQ239" s="111"/>
      <c r="DJR239" s="111"/>
      <c r="DJS239" s="111"/>
      <c r="DJT239" s="111"/>
      <c r="DJU239" s="111"/>
      <c r="DJV239" s="111"/>
      <c r="DJW239" s="111"/>
      <c r="DJX239" s="111"/>
      <c r="DJY239" s="111"/>
      <c r="DJZ239" s="111"/>
      <c r="DKA239" s="111"/>
      <c r="DKB239" s="111"/>
      <c r="DKC239" s="111"/>
      <c r="DKD239" s="111"/>
      <c r="DKE239" s="111"/>
      <c r="DKF239" s="111"/>
      <c r="DKG239" s="111"/>
      <c r="DKH239" s="111"/>
      <c r="DKI239" s="111"/>
      <c r="DKJ239" s="111"/>
      <c r="DKK239" s="111"/>
      <c r="DKL239" s="111"/>
      <c r="DKM239" s="111"/>
      <c r="DKN239" s="111"/>
      <c r="DKO239" s="111"/>
      <c r="DKP239" s="111"/>
      <c r="DKQ239" s="111"/>
      <c r="DKR239" s="111"/>
      <c r="DKS239" s="111"/>
      <c r="DKT239" s="111"/>
      <c r="DKU239" s="111"/>
      <c r="DKV239" s="111"/>
      <c r="DKW239" s="111"/>
      <c r="DKX239" s="111"/>
      <c r="DKY239" s="111"/>
      <c r="DKZ239" s="111"/>
      <c r="DLA239" s="111"/>
      <c r="DLB239" s="111"/>
      <c r="DLC239" s="111"/>
      <c r="DLD239" s="111"/>
      <c r="DLE239" s="111"/>
      <c r="DLF239" s="111"/>
      <c r="DLG239" s="111"/>
      <c r="DLH239" s="111"/>
      <c r="DLI239" s="111"/>
      <c r="DLJ239" s="111"/>
      <c r="DLK239" s="111"/>
      <c r="DLL239" s="111"/>
      <c r="DLM239" s="111"/>
      <c r="DLN239" s="111"/>
      <c r="DLO239" s="111"/>
      <c r="DLP239" s="111"/>
      <c r="DLQ239" s="111"/>
      <c r="DLR239" s="111"/>
      <c r="DLS239" s="111"/>
      <c r="DLT239" s="111"/>
      <c r="DLU239" s="111"/>
      <c r="DLV239" s="111"/>
      <c r="DLW239" s="111"/>
      <c r="DLX239" s="111"/>
      <c r="DLY239" s="111"/>
      <c r="DLZ239" s="111"/>
      <c r="DMA239" s="111"/>
      <c r="DMB239" s="111"/>
      <c r="DMC239" s="111"/>
      <c r="DMD239" s="111"/>
      <c r="DME239" s="111"/>
      <c r="DMF239" s="111"/>
      <c r="DMG239" s="111"/>
      <c r="DMH239" s="111"/>
      <c r="DMI239" s="111"/>
      <c r="DMJ239" s="111"/>
      <c r="DMK239" s="111"/>
      <c r="DML239" s="111"/>
      <c r="DMM239" s="111"/>
      <c r="DMN239" s="111"/>
      <c r="DMO239" s="111"/>
      <c r="DMP239" s="111"/>
      <c r="DMQ239" s="111"/>
      <c r="DMR239" s="111"/>
      <c r="DMS239" s="111"/>
      <c r="DMT239" s="111"/>
      <c r="DMU239" s="111"/>
      <c r="DMV239" s="111"/>
      <c r="DMW239" s="111"/>
      <c r="DMX239" s="111"/>
      <c r="DMY239" s="111"/>
      <c r="DMZ239" s="111"/>
      <c r="DNA239" s="111"/>
      <c r="DNB239" s="111"/>
      <c r="DNC239" s="111"/>
      <c r="DND239" s="111"/>
      <c r="DNE239" s="111"/>
      <c r="DNF239" s="111"/>
      <c r="DNG239" s="111"/>
      <c r="DNH239" s="111"/>
      <c r="DNI239" s="111"/>
      <c r="DNJ239" s="111"/>
      <c r="DNK239" s="111"/>
      <c r="DNL239" s="111"/>
      <c r="DNM239" s="111"/>
      <c r="DNN239" s="111"/>
      <c r="DNO239" s="111"/>
      <c r="DNP239" s="111"/>
      <c r="DNQ239" s="111"/>
      <c r="DNR239" s="111"/>
      <c r="DNS239" s="111"/>
      <c r="DNT239" s="111"/>
      <c r="DNU239" s="111"/>
      <c r="DNV239" s="111"/>
      <c r="DNW239" s="111"/>
      <c r="DNX239" s="111"/>
      <c r="DNY239" s="111"/>
      <c r="DNZ239" s="111"/>
      <c r="DOA239" s="111"/>
      <c r="DOB239" s="111"/>
      <c r="DOC239" s="111"/>
      <c r="DOD239" s="111"/>
      <c r="DOE239" s="111"/>
      <c r="DOF239" s="111"/>
      <c r="DOG239" s="111"/>
      <c r="DOH239" s="111"/>
      <c r="DOI239" s="111"/>
      <c r="DOJ239" s="111"/>
      <c r="DOK239" s="111"/>
      <c r="DOL239" s="111"/>
      <c r="DOM239" s="111"/>
      <c r="DON239" s="111"/>
      <c r="DOO239" s="111"/>
      <c r="DOP239" s="111"/>
      <c r="DOQ239" s="111"/>
      <c r="DOR239" s="111"/>
      <c r="DOS239" s="111"/>
      <c r="DOT239" s="111"/>
      <c r="DOU239" s="111"/>
      <c r="DOV239" s="111"/>
      <c r="DOW239" s="111"/>
      <c r="DOX239" s="111"/>
      <c r="DOY239" s="111"/>
      <c r="DOZ239" s="111"/>
      <c r="DPA239" s="111"/>
      <c r="DPB239" s="111"/>
      <c r="DPC239" s="111"/>
      <c r="DPD239" s="111"/>
      <c r="DPE239" s="111"/>
      <c r="DPF239" s="111"/>
      <c r="DPG239" s="111"/>
      <c r="DPH239" s="111"/>
      <c r="DPI239" s="111"/>
      <c r="DPJ239" s="111"/>
      <c r="DPK239" s="111"/>
      <c r="DPL239" s="111"/>
      <c r="DPM239" s="111"/>
      <c r="DPN239" s="111"/>
      <c r="DPO239" s="111"/>
      <c r="DPP239" s="111"/>
      <c r="DPQ239" s="111"/>
      <c r="DPR239" s="111"/>
      <c r="DPS239" s="111"/>
      <c r="DPT239" s="111"/>
      <c r="DPU239" s="111"/>
      <c r="DPV239" s="111"/>
      <c r="DPW239" s="111"/>
      <c r="DPX239" s="111"/>
      <c r="DPY239" s="111"/>
      <c r="DPZ239" s="111"/>
      <c r="DQA239" s="111"/>
      <c r="DQB239" s="111"/>
      <c r="DQC239" s="111"/>
      <c r="DQD239" s="111"/>
      <c r="DQE239" s="111"/>
      <c r="DQF239" s="111"/>
      <c r="DQG239" s="111"/>
      <c r="DQH239" s="111"/>
      <c r="DQI239" s="111"/>
      <c r="DQJ239" s="111"/>
      <c r="DQK239" s="111"/>
      <c r="DQL239" s="111"/>
      <c r="DQM239" s="111"/>
      <c r="DQN239" s="111"/>
      <c r="DQO239" s="111"/>
      <c r="DQP239" s="111"/>
      <c r="DQQ239" s="111"/>
      <c r="DQR239" s="111"/>
      <c r="DQS239" s="111"/>
      <c r="DQT239" s="111"/>
      <c r="DQU239" s="111"/>
      <c r="DQV239" s="111"/>
      <c r="DQW239" s="111"/>
      <c r="DQX239" s="111"/>
      <c r="DQY239" s="111"/>
      <c r="DQZ239" s="111"/>
      <c r="DRA239" s="111"/>
      <c r="DRB239" s="111"/>
      <c r="DRC239" s="111"/>
      <c r="DRD239" s="111"/>
      <c r="DRE239" s="111"/>
      <c r="DRF239" s="111"/>
      <c r="DRG239" s="111"/>
      <c r="DRH239" s="111"/>
      <c r="DRI239" s="111"/>
      <c r="DRJ239" s="111"/>
      <c r="DRK239" s="111"/>
      <c r="DRL239" s="111"/>
      <c r="DRM239" s="111"/>
      <c r="DRN239" s="111"/>
      <c r="DRO239" s="111"/>
      <c r="DRP239" s="111"/>
      <c r="DRQ239" s="111"/>
      <c r="DRR239" s="111"/>
      <c r="DRS239" s="111"/>
      <c r="DRT239" s="111"/>
      <c r="DRU239" s="111"/>
      <c r="DRV239" s="111"/>
      <c r="DRW239" s="111"/>
      <c r="DRX239" s="111"/>
      <c r="DRY239" s="111"/>
      <c r="DRZ239" s="111"/>
      <c r="DSA239" s="111"/>
      <c r="DSB239" s="111"/>
      <c r="DSC239" s="111"/>
      <c r="DSD239" s="111"/>
      <c r="DSE239" s="111"/>
      <c r="DSF239" s="111"/>
      <c r="DSG239" s="111"/>
      <c r="DSH239" s="111"/>
      <c r="DSI239" s="111"/>
      <c r="DSJ239" s="111"/>
      <c r="DSK239" s="111"/>
      <c r="DSL239" s="111"/>
      <c r="DSM239" s="111"/>
      <c r="DSN239" s="111"/>
      <c r="DSO239" s="111"/>
      <c r="DSP239" s="111"/>
      <c r="DSQ239" s="111"/>
      <c r="DSR239" s="111"/>
      <c r="DSS239" s="111"/>
      <c r="DST239" s="111"/>
      <c r="DSU239" s="111"/>
      <c r="DSV239" s="111"/>
      <c r="DSW239" s="111"/>
      <c r="DSX239" s="111"/>
      <c r="DSY239" s="111"/>
      <c r="DSZ239" s="111"/>
      <c r="DTA239" s="111"/>
      <c r="DTB239" s="111"/>
      <c r="DTC239" s="111"/>
      <c r="DTD239" s="111"/>
      <c r="DTE239" s="111"/>
      <c r="DTF239" s="111"/>
      <c r="DTG239" s="111"/>
      <c r="DTH239" s="111"/>
      <c r="DTI239" s="111"/>
      <c r="DTJ239" s="111"/>
      <c r="DTK239" s="111"/>
      <c r="DTL239" s="111"/>
      <c r="DTM239" s="111"/>
      <c r="DTN239" s="111"/>
      <c r="DTO239" s="111"/>
      <c r="DTP239" s="111"/>
      <c r="DTQ239" s="111"/>
      <c r="DTR239" s="111"/>
      <c r="DTS239" s="111"/>
      <c r="DTT239" s="111"/>
      <c r="DTU239" s="111"/>
      <c r="DTV239" s="111"/>
      <c r="DTW239" s="111"/>
      <c r="DTX239" s="111"/>
      <c r="DTY239" s="111"/>
      <c r="DTZ239" s="111"/>
      <c r="DUA239" s="111"/>
      <c r="DUB239" s="111"/>
      <c r="DUC239" s="111"/>
      <c r="DUD239" s="111"/>
      <c r="DUE239" s="111"/>
      <c r="DUF239" s="111"/>
      <c r="DUG239" s="111"/>
      <c r="DUH239" s="111"/>
      <c r="DUI239" s="111"/>
      <c r="DUJ239" s="111"/>
      <c r="DUK239" s="111"/>
      <c r="DUL239" s="111"/>
      <c r="DUM239" s="111"/>
      <c r="DUN239" s="111"/>
      <c r="DUO239" s="111"/>
      <c r="DUP239" s="111"/>
      <c r="DUQ239" s="111"/>
      <c r="DUR239" s="111"/>
      <c r="DUS239" s="111"/>
      <c r="DUT239" s="111"/>
      <c r="DUU239" s="111"/>
      <c r="DUV239" s="111"/>
      <c r="DUW239" s="111"/>
      <c r="DUX239" s="111"/>
      <c r="DUY239" s="111"/>
      <c r="DUZ239" s="111"/>
      <c r="DVA239" s="111"/>
      <c r="DVB239" s="111"/>
      <c r="DVC239" s="111"/>
      <c r="DVD239" s="111"/>
      <c r="DVE239" s="111"/>
      <c r="DVF239" s="111"/>
      <c r="DVG239" s="111"/>
      <c r="DVH239" s="111"/>
      <c r="DVI239" s="111"/>
      <c r="DVJ239" s="111"/>
      <c r="DVK239" s="111"/>
      <c r="DVL239" s="111"/>
      <c r="DVM239" s="111"/>
      <c r="DVN239" s="111"/>
      <c r="DVO239" s="111"/>
      <c r="DVP239" s="111"/>
      <c r="DVQ239" s="111"/>
      <c r="DVR239" s="111"/>
      <c r="DVS239" s="111"/>
      <c r="DVT239" s="111"/>
      <c r="DVU239" s="111"/>
      <c r="DVV239" s="111"/>
      <c r="DVW239" s="111"/>
      <c r="DVX239" s="111"/>
      <c r="DVY239" s="111"/>
      <c r="DVZ239" s="111"/>
      <c r="DWA239" s="111"/>
      <c r="DWB239" s="111"/>
      <c r="DWC239" s="111"/>
      <c r="DWD239" s="111"/>
      <c r="DWE239" s="111"/>
      <c r="DWF239" s="111"/>
      <c r="DWG239" s="111"/>
      <c r="DWH239" s="111"/>
      <c r="DWI239" s="111"/>
      <c r="DWJ239" s="111"/>
      <c r="DWK239" s="111"/>
      <c r="DWL239" s="111"/>
      <c r="DWM239" s="111"/>
      <c r="DWN239" s="111"/>
      <c r="DWO239" s="111"/>
      <c r="DWP239" s="111"/>
      <c r="DWQ239" s="111"/>
      <c r="DWR239" s="111"/>
      <c r="DWS239" s="111"/>
      <c r="DWT239" s="111"/>
      <c r="DWU239" s="111"/>
      <c r="DWV239" s="111"/>
      <c r="DWW239" s="111"/>
      <c r="DWX239" s="111"/>
      <c r="DWY239" s="111"/>
      <c r="DWZ239" s="111"/>
      <c r="DXA239" s="111"/>
      <c r="DXB239" s="111"/>
      <c r="DXC239" s="111"/>
      <c r="DXD239" s="111"/>
      <c r="DXE239" s="111"/>
      <c r="DXF239" s="111"/>
      <c r="DXG239" s="111"/>
      <c r="DXH239" s="111"/>
      <c r="DXI239" s="111"/>
      <c r="DXJ239" s="111"/>
      <c r="DXK239" s="111"/>
      <c r="DXL239" s="111"/>
      <c r="DXM239" s="111"/>
      <c r="DXN239" s="111"/>
      <c r="DXO239" s="111"/>
      <c r="DXP239" s="111"/>
      <c r="DXQ239" s="111"/>
      <c r="DXR239" s="111"/>
      <c r="DXS239" s="111"/>
      <c r="DXT239" s="111"/>
      <c r="DXU239" s="111"/>
      <c r="DXV239" s="111"/>
      <c r="DXW239" s="111"/>
      <c r="DXX239" s="111"/>
      <c r="DXY239" s="111"/>
      <c r="DXZ239" s="111"/>
      <c r="DYA239" s="111"/>
      <c r="DYB239" s="111"/>
      <c r="DYC239" s="111"/>
      <c r="DYD239" s="111"/>
      <c r="DYE239" s="111"/>
      <c r="DYF239" s="111"/>
      <c r="DYG239" s="111"/>
      <c r="DYH239" s="111"/>
      <c r="DYI239" s="111"/>
      <c r="DYJ239" s="111"/>
      <c r="DYK239" s="111"/>
      <c r="DYL239" s="111"/>
      <c r="DYM239" s="111"/>
      <c r="DYN239" s="111"/>
      <c r="DYO239" s="111"/>
      <c r="DYP239" s="111"/>
      <c r="DYQ239" s="111"/>
      <c r="DYR239" s="111"/>
      <c r="DYS239" s="111"/>
      <c r="DYT239" s="111"/>
      <c r="DYU239" s="111"/>
      <c r="DYV239" s="111"/>
      <c r="DYW239" s="111"/>
      <c r="DYX239" s="111"/>
      <c r="DYY239" s="111"/>
      <c r="DYZ239" s="111"/>
      <c r="DZA239" s="111"/>
      <c r="DZB239" s="111"/>
      <c r="DZC239" s="111"/>
      <c r="DZD239" s="111"/>
      <c r="DZE239" s="111"/>
      <c r="DZF239" s="111"/>
      <c r="DZG239" s="111"/>
      <c r="DZH239" s="111"/>
      <c r="DZI239" s="111"/>
      <c r="DZJ239" s="111"/>
      <c r="DZK239" s="111"/>
      <c r="DZL239" s="111"/>
      <c r="DZM239" s="111"/>
      <c r="DZN239" s="111"/>
      <c r="DZO239" s="111"/>
      <c r="DZP239" s="111"/>
      <c r="DZQ239" s="111"/>
      <c r="DZR239" s="111"/>
      <c r="DZS239" s="111"/>
      <c r="DZT239" s="111"/>
      <c r="DZU239" s="111"/>
      <c r="DZV239" s="111"/>
      <c r="DZW239" s="111"/>
      <c r="DZX239" s="111"/>
      <c r="DZY239" s="111"/>
      <c r="DZZ239" s="111"/>
      <c r="EAA239" s="111"/>
      <c r="EAB239" s="111"/>
      <c r="EAC239" s="111"/>
      <c r="EAD239" s="111"/>
      <c r="EAE239" s="111"/>
      <c r="EAF239" s="111"/>
      <c r="EAG239" s="111"/>
      <c r="EAH239" s="111"/>
      <c r="EAI239" s="111"/>
      <c r="EAJ239" s="111"/>
      <c r="EAK239" s="111"/>
      <c r="EAL239" s="111"/>
      <c r="EAM239" s="111"/>
      <c r="EAN239" s="111"/>
      <c r="EAO239" s="111"/>
      <c r="EAP239" s="111"/>
      <c r="EAQ239" s="111"/>
      <c r="EAR239" s="111"/>
      <c r="EAS239" s="111"/>
      <c r="EAT239" s="111"/>
      <c r="EAU239" s="111"/>
      <c r="EAV239" s="111"/>
      <c r="EAW239" s="111"/>
      <c r="EAX239" s="111"/>
      <c r="EAY239" s="111"/>
      <c r="EAZ239" s="111"/>
      <c r="EBA239" s="111"/>
      <c r="EBB239" s="111"/>
      <c r="EBC239" s="111"/>
      <c r="EBD239" s="111"/>
      <c r="EBE239" s="111"/>
      <c r="EBF239" s="111"/>
      <c r="EBG239" s="111"/>
      <c r="EBH239" s="111"/>
      <c r="EBI239" s="111"/>
      <c r="EBJ239" s="111"/>
      <c r="EBK239" s="111"/>
      <c r="EBL239" s="111"/>
      <c r="EBM239" s="111"/>
      <c r="EBN239" s="111"/>
      <c r="EBO239" s="111"/>
      <c r="EBP239" s="111"/>
      <c r="EBQ239" s="111"/>
      <c r="EBR239" s="111"/>
      <c r="EBS239" s="111"/>
      <c r="EBT239" s="111"/>
      <c r="EBU239" s="111"/>
      <c r="EBV239" s="111"/>
      <c r="EBW239" s="111"/>
      <c r="EBX239" s="111"/>
      <c r="EBY239" s="111"/>
      <c r="EBZ239" s="111"/>
      <c r="ECA239" s="111"/>
      <c r="ECB239" s="111"/>
      <c r="ECC239" s="111"/>
      <c r="ECD239" s="111"/>
      <c r="ECE239" s="111"/>
      <c r="ECF239" s="111"/>
      <c r="ECG239" s="111"/>
      <c r="ECH239" s="111"/>
      <c r="ECI239" s="111"/>
      <c r="ECJ239" s="111"/>
      <c r="ECK239" s="111"/>
      <c r="ECL239" s="111"/>
      <c r="ECM239" s="111"/>
      <c r="ECN239" s="111"/>
      <c r="ECO239" s="111"/>
      <c r="ECP239" s="111"/>
      <c r="ECQ239" s="111"/>
      <c r="ECR239" s="111"/>
      <c r="ECS239" s="111"/>
      <c r="ECT239" s="111"/>
      <c r="ECU239" s="111"/>
      <c r="ECV239" s="111"/>
      <c r="ECW239" s="111"/>
      <c r="ECX239" s="111"/>
      <c r="ECY239" s="111"/>
      <c r="ECZ239" s="111"/>
      <c r="EDA239" s="111"/>
      <c r="EDB239" s="111"/>
      <c r="EDC239" s="111"/>
      <c r="EDD239" s="111"/>
      <c r="EDE239" s="111"/>
      <c r="EDF239" s="111"/>
      <c r="EDG239" s="111"/>
      <c r="EDH239" s="111"/>
      <c r="EDI239" s="111"/>
      <c r="EDJ239" s="111"/>
      <c r="EDK239" s="111"/>
      <c r="EDL239" s="111"/>
      <c r="EDM239" s="111"/>
      <c r="EDN239" s="111"/>
      <c r="EDO239" s="111"/>
      <c r="EDP239" s="111"/>
      <c r="EDQ239" s="111"/>
      <c r="EDR239" s="111"/>
      <c r="EDS239" s="111"/>
      <c r="EDT239" s="111"/>
      <c r="EDU239" s="111"/>
      <c r="EDV239" s="111"/>
      <c r="EDW239" s="111"/>
      <c r="EDX239" s="111"/>
      <c r="EDY239" s="111"/>
      <c r="EDZ239" s="111"/>
      <c r="EEA239" s="111"/>
      <c r="EEB239" s="111"/>
      <c r="EEC239" s="111"/>
      <c r="EED239" s="111"/>
      <c r="EEE239" s="111"/>
      <c r="EEF239" s="111"/>
      <c r="EEG239" s="111"/>
      <c r="EEH239" s="111"/>
      <c r="EEI239" s="111"/>
      <c r="EEJ239" s="111"/>
      <c r="EEK239" s="111"/>
      <c r="EEL239" s="111"/>
      <c r="EEM239" s="111"/>
      <c r="EEN239" s="111"/>
      <c r="EEO239" s="111"/>
      <c r="EEP239" s="111"/>
      <c r="EEQ239" s="111"/>
      <c r="EER239" s="111"/>
      <c r="EES239" s="111"/>
      <c r="EET239" s="111"/>
      <c r="EEU239" s="111"/>
      <c r="EEV239" s="111"/>
      <c r="EEW239" s="111"/>
      <c r="EEX239" s="111"/>
      <c r="EEY239" s="111"/>
      <c r="EEZ239" s="111"/>
      <c r="EFA239" s="111"/>
      <c r="EFB239" s="111"/>
      <c r="EFC239" s="111"/>
      <c r="EFD239" s="111"/>
      <c r="EFE239" s="111"/>
      <c r="EFF239" s="111"/>
      <c r="EFG239" s="111"/>
      <c r="EFH239" s="111"/>
      <c r="EFI239" s="111"/>
      <c r="EFJ239" s="111"/>
      <c r="EFK239" s="111"/>
      <c r="EFL239" s="111"/>
      <c r="EFM239" s="111"/>
      <c r="EFN239" s="111"/>
      <c r="EFO239" s="111"/>
      <c r="EFP239" s="111"/>
      <c r="EFQ239" s="111"/>
      <c r="EFR239" s="111"/>
      <c r="EFS239" s="111"/>
      <c r="EFT239" s="111"/>
      <c r="EFU239" s="111"/>
      <c r="EFV239" s="111"/>
      <c r="EFW239" s="111"/>
      <c r="EFX239" s="111"/>
      <c r="EFY239" s="111"/>
      <c r="EFZ239" s="111"/>
      <c r="EGA239" s="111"/>
      <c r="EGB239" s="111"/>
      <c r="EGC239" s="111"/>
      <c r="EGD239" s="111"/>
      <c r="EGE239" s="111"/>
      <c r="EGF239" s="111"/>
      <c r="EGG239" s="111"/>
      <c r="EGH239" s="111"/>
      <c r="EGI239" s="111"/>
      <c r="EGJ239" s="111"/>
      <c r="EGK239" s="111"/>
      <c r="EGL239" s="111"/>
      <c r="EGM239" s="111"/>
      <c r="EGN239" s="111"/>
      <c r="EGO239" s="111"/>
      <c r="EGP239" s="111"/>
      <c r="EGQ239" s="111"/>
      <c r="EGR239" s="111"/>
      <c r="EGS239" s="111"/>
      <c r="EGT239" s="111"/>
      <c r="EGU239" s="111"/>
      <c r="EGV239" s="111"/>
      <c r="EGW239" s="111"/>
      <c r="EGX239" s="111"/>
      <c r="EGY239" s="111"/>
      <c r="EGZ239" s="111"/>
      <c r="EHA239" s="111"/>
      <c r="EHB239" s="111"/>
      <c r="EHC239" s="111"/>
      <c r="EHD239" s="111"/>
      <c r="EHE239" s="111"/>
      <c r="EHF239" s="111"/>
      <c r="EHG239" s="111"/>
      <c r="EHH239" s="111"/>
      <c r="EHI239" s="111"/>
      <c r="EHJ239" s="111"/>
      <c r="EHK239" s="111"/>
      <c r="EHL239" s="111"/>
      <c r="EHM239" s="111"/>
      <c r="EHN239" s="111"/>
      <c r="EHO239" s="111"/>
      <c r="EHP239" s="111"/>
      <c r="EHQ239" s="111"/>
      <c r="EHR239" s="111"/>
      <c r="EHS239" s="111"/>
      <c r="EHT239" s="111"/>
      <c r="EHU239" s="111"/>
      <c r="EHV239" s="111"/>
      <c r="EHW239" s="111"/>
      <c r="EHX239" s="111"/>
      <c r="EHY239" s="111"/>
      <c r="EHZ239" s="111"/>
      <c r="EIA239" s="111"/>
      <c r="EIB239" s="111"/>
      <c r="EIC239" s="111"/>
      <c r="EID239" s="111"/>
      <c r="EIE239" s="111"/>
      <c r="EIF239" s="111"/>
      <c r="EIG239" s="111"/>
      <c r="EIH239" s="111"/>
      <c r="EII239" s="111"/>
      <c r="EIJ239" s="111"/>
      <c r="EIK239" s="111"/>
      <c r="EIL239" s="111"/>
      <c r="EIM239" s="111"/>
      <c r="EIN239" s="111"/>
      <c r="EIO239" s="111"/>
      <c r="EIP239" s="111"/>
      <c r="EIQ239" s="111"/>
      <c r="EIR239" s="111"/>
      <c r="EIS239" s="111"/>
      <c r="EIT239" s="111"/>
      <c r="EIU239" s="111"/>
      <c r="EIV239" s="111"/>
      <c r="EIW239" s="111"/>
      <c r="EIX239" s="111"/>
      <c r="EIY239" s="111"/>
      <c r="EIZ239" s="111"/>
      <c r="EJA239" s="111"/>
      <c r="EJB239" s="111"/>
      <c r="EJC239" s="111"/>
      <c r="EJD239" s="111"/>
      <c r="EJE239" s="111"/>
      <c r="EJF239" s="111"/>
      <c r="EJG239" s="111"/>
      <c r="EJH239" s="111"/>
      <c r="EJI239" s="111"/>
      <c r="EJJ239" s="111"/>
      <c r="EJK239" s="111"/>
      <c r="EJL239" s="111"/>
      <c r="EJM239" s="111"/>
      <c r="EJN239" s="111"/>
      <c r="EJO239" s="111"/>
      <c r="EJP239" s="111"/>
      <c r="EJQ239" s="111"/>
      <c r="EJR239" s="111"/>
      <c r="EJS239" s="111"/>
      <c r="EJT239" s="111"/>
      <c r="EJU239" s="111"/>
      <c r="EJV239" s="111"/>
      <c r="EJW239" s="111"/>
      <c r="EJX239" s="111"/>
      <c r="EJY239" s="111"/>
      <c r="EJZ239" s="111"/>
      <c r="EKA239" s="111"/>
      <c r="EKB239" s="111"/>
      <c r="EKC239" s="111"/>
      <c r="EKD239" s="111"/>
      <c r="EKE239" s="111"/>
      <c r="EKF239" s="111"/>
      <c r="EKG239" s="111"/>
      <c r="EKH239" s="111"/>
      <c r="EKI239" s="111"/>
      <c r="EKJ239" s="111"/>
      <c r="EKK239" s="111"/>
      <c r="EKL239" s="111"/>
      <c r="EKM239" s="111"/>
      <c r="EKN239" s="111"/>
      <c r="EKO239" s="111"/>
      <c r="EKP239" s="111"/>
      <c r="EKQ239" s="111"/>
      <c r="EKR239" s="111"/>
      <c r="EKS239" s="111"/>
      <c r="EKT239" s="111"/>
      <c r="EKU239" s="111"/>
      <c r="EKV239" s="111"/>
      <c r="EKW239" s="111"/>
      <c r="EKX239" s="111"/>
      <c r="EKY239" s="111"/>
      <c r="EKZ239" s="111"/>
      <c r="ELA239" s="111"/>
      <c r="ELB239" s="111"/>
      <c r="ELC239" s="111"/>
      <c r="ELD239" s="111"/>
      <c r="ELE239" s="111"/>
      <c r="ELF239" s="111"/>
      <c r="ELG239" s="111"/>
      <c r="ELH239" s="111"/>
      <c r="ELI239" s="111"/>
      <c r="ELJ239" s="111"/>
      <c r="ELK239" s="111"/>
      <c r="ELL239" s="111"/>
      <c r="ELM239" s="111"/>
      <c r="ELN239" s="111"/>
      <c r="ELO239" s="111"/>
      <c r="ELP239" s="111"/>
      <c r="ELQ239" s="111"/>
      <c r="ELR239" s="111"/>
      <c r="ELS239" s="111"/>
      <c r="ELT239" s="111"/>
      <c r="ELU239" s="111"/>
      <c r="ELV239" s="111"/>
      <c r="ELW239" s="111"/>
      <c r="ELX239" s="111"/>
      <c r="ELY239" s="111"/>
      <c r="ELZ239" s="111"/>
      <c r="EMA239" s="111"/>
      <c r="EMB239" s="111"/>
      <c r="EMC239" s="111"/>
      <c r="EMD239" s="111"/>
      <c r="EME239" s="111"/>
      <c r="EMF239" s="111"/>
      <c r="EMG239" s="111"/>
      <c r="EMH239" s="111"/>
      <c r="EMI239" s="111"/>
      <c r="EMJ239" s="111"/>
      <c r="EMK239" s="111"/>
      <c r="EML239" s="111"/>
      <c r="EMM239" s="111"/>
      <c r="EMN239" s="111"/>
      <c r="EMO239" s="111"/>
      <c r="EMP239" s="111"/>
      <c r="EMQ239" s="111"/>
      <c r="EMR239" s="111"/>
      <c r="EMS239" s="111"/>
      <c r="EMT239" s="111"/>
      <c r="EMU239" s="111"/>
      <c r="EMV239" s="111"/>
      <c r="EMW239" s="111"/>
      <c r="EMX239" s="111"/>
      <c r="EMY239" s="111"/>
      <c r="EMZ239" s="111"/>
      <c r="ENA239" s="111"/>
      <c r="ENB239" s="111"/>
      <c r="ENC239" s="111"/>
      <c r="END239" s="111"/>
      <c r="ENE239" s="111"/>
      <c r="ENF239" s="111"/>
      <c r="ENG239" s="111"/>
      <c r="ENH239" s="111"/>
      <c r="ENI239" s="111"/>
      <c r="ENJ239" s="111"/>
      <c r="ENK239" s="111"/>
      <c r="ENL239" s="111"/>
      <c r="ENM239" s="111"/>
      <c r="ENN239" s="111"/>
      <c r="ENO239" s="111"/>
      <c r="ENP239" s="111"/>
      <c r="ENQ239" s="111"/>
      <c r="ENR239" s="111"/>
      <c r="ENS239" s="111"/>
      <c r="ENT239" s="111"/>
      <c r="ENU239" s="111"/>
      <c r="ENV239" s="111"/>
      <c r="ENW239" s="111"/>
      <c r="ENX239" s="111"/>
      <c r="ENY239" s="111"/>
      <c r="ENZ239" s="111"/>
      <c r="EOA239" s="111"/>
      <c r="EOB239" s="111"/>
      <c r="EOC239" s="111"/>
      <c r="EOD239" s="111"/>
      <c r="EOE239" s="111"/>
      <c r="EOF239" s="111"/>
    </row>
    <row r="240" spans="1:3776" ht="84.75" customHeight="1">
      <c r="A240" s="64" t="s">
        <v>194</v>
      </c>
      <c r="B240" s="65"/>
      <c r="C240" s="66">
        <f>D240+E240+F240</f>
        <v>93744</v>
      </c>
      <c r="D240" s="67">
        <f>SUM(D241:D244)</f>
        <v>31248</v>
      </c>
      <c r="E240" s="67">
        <f t="shared" ref="E240:F240" si="18">SUM(E241:E244)</f>
        <v>31248</v>
      </c>
      <c r="F240" s="67">
        <f t="shared" si="18"/>
        <v>31248</v>
      </c>
    </row>
    <row r="241" spans="1:7" ht="15.75">
      <c r="A241" s="60"/>
      <c r="B241" s="61" t="s">
        <v>130</v>
      </c>
      <c r="C241" s="62">
        <f t="shared" si="13"/>
        <v>72000</v>
      </c>
      <c r="D241" s="31">
        <v>24000</v>
      </c>
      <c r="E241" s="31">
        <v>24000</v>
      </c>
      <c r="F241" s="31">
        <v>24000</v>
      </c>
    </row>
    <row r="242" spans="1:7" ht="15.75">
      <c r="A242" s="60"/>
      <c r="B242" s="61" t="s">
        <v>154</v>
      </c>
      <c r="C242" s="62">
        <f t="shared" si="13"/>
        <v>21744</v>
      </c>
      <c r="D242" s="31">
        <v>7248</v>
      </c>
      <c r="E242" s="31">
        <v>7248</v>
      </c>
      <c r="F242" s="31">
        <v>7248</v>
      </c>
    </row>
    <row r="243" spans="1:7" ht="15.75" hidden="1">
      <c r="A243" s="60"/>
      <c r="B243" s="61"/>
      <c r="C243" s="62">
        <f t="shared" si="13"/>
        <v>0</v>
      </c>
      <c r="D243" s="31"/>
      <c r="E243" s="31"/>
      <c r="F243" s="31"/>
    </row>
    <row r="244" spans="1:7" ht="15.75" hidden="1">
      <c r="A244" s="60"/>
      <c r="B244" s="61"/>
      <c r="C244" s="62">
        <f t="shared" si="13"/>
        <v>0</v>
      </c>
      <c r="D244" s="31"/>
      <c r="E244" s="31"/>
      <c r="F244" s="31"/>
    </row>
    <row r="245" spans="1:7" ht="15.75">
      <c r="A245" s="75" t="s">
        <v>162</v>
      </c>
      <c r="B245" s="76"/>
      <c r="C245" s="77">
        <f t="shared" si="13"/>
        <v>0</v>
      </c>
      <c r="D245" s="78">
        <f>SUM(D246:D248)</f>
        <v>0</v>
      </c>
      <c r="E245" s="78">
        <f t="shared" ref="E245:F245" si="19">SUM(E246:E248)</f>
        <v>0</v>
      </c>
      <c r="F245" s="78">
        <f t="shared" si="19"/>
        <v>0</v>
      </c>
    </row>
    <row r="246" spans="1:7" ht="15.75">
      <c r="A246" s="60" t="s">
        <v>164</v>
      </c>
      <c r="B246" s="61" t="s">
        <v>129</v>
      </c>
      <c r="C246" s="62">
        <f t="shared" si="13"/>
        <v>0</v>
      </c>
      <c r="D246" s="31"/>
      <c r="E246" s="31"/>
      <c r="F246" s="31"/>
    </row>
    <row r="247" spans="1:7" ht="15.75">
      <c r="A247" s="60" t="s">
        <v>165</v>
      </c>
      <c r="B247" s="61" t="s">
        <v>126</v>
      </c>
      <c r="C247" s="62">
        <f t="shared" si="13"/>
        <v>0</v>
      </c>
      <c r="D247" s="31"/>
      <c r="E247" s="31"/>
      <c r="F247" s="31"/>
    </row>
    <row r="248" spans="1:7" ht="15.75">
      <c r="A248" s="60" t="s">
        <v>166</v>
      </c>
      <c r="B248" s="61" t="s">
        <v>128</v>
      </c>
      <c r="C248" s="62">
        <f t="shared" si="13"/>
        <v>0</v>
      </c>
      <c r="D248" s="31"/>
      <c r="E248" s="31"/>
      <c r="F248" s="31"/>
    </row>
    <row r="249" spans="1:7" ht="15.75">
      <c r="A249" s="75" t="s">
        <v>167</v>
      </c>
      <c r="B249" s="74"/>
      <c r="C249" s="77">
        <f>D249+E249+F249</f>
        <v>0</v>
      </c>
      <c r="D249" s="78">
        <f>SUM(D250:D252)</f>
        <v>0</v>
      </c>
      <c r="E249" s="78">
        <f>SUM(E250:E252)</f>
        <v>0</v>
      </c>
      <c r="F249" s="78">
        <f>SUM(F250:F252)</f>
        <v>0</v>
      </c>
    </row>
    <row r="250" spans="1:7" ht="15.75">
      <c r="A250" s="60" t="s">
        <v>165</v>
      </c>
      <c r="B250" s="61" t="s">
        <v>126</v>
      </c>
      <c r="C250" s="62">
        <f t="shared" si="13"/>
        <v>0</v>
      </c>
      <c r="D250" s="31"/>
      <c r="E250" s="31"/>
      <c r="F250" s="31"/>
    </row>
    <row r="251" spans="1:7" ht="15.75">
      <c r="A251" s="60"/>
      <c r="B251" s="61"/>
      <c r="C251" s="62">
        <f t="shared" si="13"/>
        <v>0</v>
      </c>
      <c r="D251" s="31"/>
      <c r="E251" s="31"/>
      <c r="F251" s="31"/>
    </row>
    <row r="252" spans="1:7" ht="15.75">
      <c r="A252" s="60"/>
      <c r="B252" s="61"/>
      <c r="C252" s="62">
        <f t="shared" si="13"/>
        <v>0</v>
      </c>
      <c r="D252" s="31"/>
      <c r="E252" s="31"/>
      <c r="F252" s="31"/>
    </row>
    <row r="253" spans="1:7" ht="15.75">
      <c r="A253" s="116" t="s">
        <v>171</v>
      </c>
      <c r="B253" s="46" t="s">
        <v>110</v>
      </c>
      <c r="C253" s="79">
        <f t="shared" ref="C253:C259" si="20">D253+E253+F253</f>
        <v>0</v>
      </c>
      <c r="D253" s="80">
        <f>D254+D257</f>
        <v>0</v>
      </c>
      <c r="E253" s="80">
        <f t="shared" ref="E253:F253" si="21">E254+E257</f>
        <v>0</v>
      </c>
      <c r="F253" s="80">
        <f t="shared" si="21"/>
        <v>0</v>
      </c>
    </row>
    <row r="254" spans="1:7" ht="15.75">
      <c r="A254" s="119"/>
      <c r="B254" s="46"/>
      <c r="C254" s="47">
        <f t="shared" si="20"/>
        <v>0</v>
      </c>
      <c r="D254" s="80">
        <f>D255+D256</f>
        <v>0</v>
      </c>
      <c r="E254" s="80">
        <f t="shared" ref="E254:F254" si="22">E255+E256</f>
        <v>0</v>
      </c>
      <c r="F254" s="80">
        <f t="shared" si="22"/>
        <v>0</v>
      </c>
      <c r="G254" s="1"/>
    </row>
    <row r="255" spans="1:7" ht="15.75">
      <c r="A255" s="119"/>
      <c r="B255" s="46"/>
      <c r="C255" s="47">
        <f t="shared" si="20"/>
        <v>0</v>
      </c>
      <c r="D255" s="120"/>
      <c r="E255" s="121"/>
      <c r="F255" s="121"/>
      <c r="G255" s="1"/>
    </row>
    <row r="256" spans="1:7" ht="15.75" customHeight="1">
      <c r="A256" s="119"/>
      <c r="B256" s="46"/>
      <c r="C256" s="47">
        <f t="shared" si="20"/>
        <v>0</v>
      </c>
      <c r="D256" s="120"/>
      <c r="E256" s="121"/>
      <c r="F256" s="121"/>
      <c r="G256" s="1"/>
    </row>
    <row r="257" spans="1:7" ht="31.5" hidden="1">
      <c r="A257" s="119" t="s">
        <v>168</v>
      </c>
      <c r="B257" s="46" t="s">
        <v>163</v>
      </c>
      <c r="C257" s="47">
        <f t="shared" si="20"/>
        <v>0</v>
      </c>
      <c r="D257" s="80">
        <f>D258+D259</f>
        <v>0</v>
      </c>
      <c r="E257" s="80">
        <f t="shared" ref="E257:F257" si="23">E258+E259</f>
        <v>0</v>
      </c>
      <c r="F257" s="80">
        <f t="shared" si="23"/>
        <v>0</v>
      </c>
      <c r="G257" s="1"/>
    </row>
    <row r="258" spans="1:7" ht="15.75" hidden="1">
      <c r="A258" s="119" t="s">
        <v>169</v>
      </c>
      <c r="B258" s="46" t="s">
        <v>130</v>
      </c>
      <c r="C258" s="47">
        <f t="shared" si="20"/>
        <v>0</v>
      </c>
      <c r="D258" s="120"/>
      <c r="E258" s="121"/>
      <c r="F258" s="121"/>
      <c r="G258" s="1"/>
    </row>
    <row r="259" spans="1:7" ht="15.75" hidden="1" customHeight="1">
      <c r="A259" s="119" t="s">
        <v>170</v>
      </c>
      <c r="B259" s="46" t="s">
        <v>154</v>
      </c>
      <c r="C259" s="47">
        <f t="shared" si="20"/>
        <v>0</v>
      </c>
      <c r="D259" s="120"/>
      <c r="E259" s="121"/>
      <c r="F259" s="121"/>
      <c r="G259" s="1"/>
    </row>
    <row r="260" spans="1:7" ht="53.25" customHeight="1">
      <c r="A260" s="30" t="s">
        <v>131</v>
      </c>
      <c r="B260" s="46" t="s">
        <v>110</v>
      </c>
      <c r="C260" s="79">
        <f t="shared" si="13"/>
        <v>9366471</v>
      </c>
      <c r="D260" s="80">
        <f>D261+D281</f>
        <v>3092339</v>
      </c>
      <c r="E260" s="80">
        <f>E261+E281</f>
        <v>3121613</v>
      </c>
      <c r="F260" s="80">
        <f>F261+F281</f>
        <v>3152519</v>
      </c>
      <c r="G260" s="1"/>
    </row>
    <row r="261" spans="1:7" ht="101.25" customHeight="1">
      <c r="A261" s="127" t="s">
        <v>195</v>
      </c>
      <c r="B261" s="46" t="s">
        <v>110</v>
      </c>
      <c r="C261" s="79">
        <f t="shared" si="13"/>
        <v>1848954</v>
      </c>
      <c r="D261" s="80">
        <f>D262+D266+D273+D275+D276</f>
        <v>586500</v>
      </c>
      <c r="E261" s="80">
        <f>E262+E266+E273+E275+E276</f>
        <v>615774</v>
      </c>
      <c r="F261" s="80">
        <f>F262+F266+F273+F275+F276</f>
        <v>646680</v>
      </c>
      <c r="G261" s="1"/>
    </row>
    <row r="262" spans="1:7" ht="33.75" customHeight="1">
      <c r="A262" s="81" t="s">
        <v>133</v>
      </c>
      <c r="B262" s="82" t="s">
        <v>196</v>
      </c>
      <c r="C262" s="83">
        <f t="shared" si="13"/>
        <v>36254</v>
      </c>
      <c r="D262" s="84">
        <f>D263+D264+D265</f>
        <v>11500</v>
      </c>
      <c r="E262" s="84">
        <f>E263+E264+E265</f>
        <v>12074</v>
      </c>
      <c r="F262" s="84">
        <f>F263+F264+F265</f>
        <v>12680</v>
      </c>
      <c r="G262" s="1"/>
    </row>
    <row r="263" spans="1:7" ht="17.25" customHeight="1">
      <c r="A263" s="126" t="s">
        <v>120</v>
      </c>
      <c r="B263" s="53" t="s">
        <v>121</v>
      </c>
      <c r="C263" s="85">
        <f t="shared" si="13"/>
        <v>36254</v>
      </c>
      <c r="D263" s="37">
        <v>11500</v>
      </c>
      <c r="E263" s="37">
        <v>12074</v>
      </c>
      <c r="F263" s="37">
        <v>12680</v>
      </c>
      <c r="G263" s="1"/>
    </row>
    <row r="264" spans="1:7" ht="17.25" hidden="1" customHeight="1">
      <c r="A264" s="28" t="s">
        <v>113</v>
      </c>
      <c r="B264" s="53"/>
      <c r="C264" s="85">
        <f t="shared" si="13"/>
        <v>0</v>
      </c>
      <c r="D264" s="37"/>
      <c r="E264" s="37"/>
      <c r="F264" s="37"/>
      <c r="G264" s="1"/>
    </row>
    <row r="265" spans="1:7" ht="17.25" hidden="1" customHeight="1">
      <c r="A265" s="28" t="s">
        <v>114</v>
      </c>
      <c r="B265" s="53"/>
      <c r="C265" s="85">
        <f t="shared" si="13"/>
        <v>0</v>
      </c>
      <c r="D265" s="37"/>
      <c r="E265" s="37"/>
      <c r="F265" s="37"/>
      <c r="G265" s="1"/>
    </row>
    <row r="266" spans="1:7" ht="17.25" customHeight="1">
      <c r="A266" s="81" t="s">
        <v>133</v>
      </c>
      <c r="B266" s="82" t="s">
        <v>197</v>
      </c>
      <c r="C266" s="83">
        <f t="shared" si="13"/>
        <v>1812700</v>
      </c>
      <c r="D266" s="84">
        <f>D267+D268+D270+D271+D272</f>
        <v>575000</v>
      </c>
      <c r="E266" s="84">
        <f>E267+E268+E270+E271+E272</f>
        <v>603700</v>
      </c>
      <c r="F266" s="84">
        <f>F267+F268+F270+F271+F272</f>
        <v>634000</v>
      </c>
      <c r="G266" s="1"/>
    </row>
    <row r="267" spans="1:7" ht="17.25" customHeight="1">
      <c r="A267" s="126" t="s">
        <v>135</v>
      </c>
      <c r="B267" s="53" t="s">
        <v>198</v>
      </c>
      <c r="C267" s="85">
        <f t="shared" si="13"/>
        <v>1812700</v>
      </c>
      <c r="D267" s="86">
        <v>575000</v>
      </c>
      <c r="E267" s="86">
        <v>603700</v>
      </c>
      <c r="F267" s="86">
        <v>634000</v>
      </c>
      <c r="G267" s="1"/>
    </row>
    <row r="268" spans="1:7" ht="17.25" hidden="1" customHeight="1">
      <c r="A268" s="28"/>
      <c r="B268" s="53">
        <v>222</v>
      </c>
      <c r="C268" s="85">
        <f t="shared" si="13"/>
        <v>0</v>
      </c>
      <c r="D268" s="86"/>
      <c r="E268" s="86"/>
      <c r="F268" s="86"/>
      <c r="G268" s="1"/>
    </row>
    <row r="269" spans="1:7" ht="17.25" hidden="1" customHeight="1">
      <c r="A269" s="28" t="s">
        <v>118</v>
      </c>
      <c r="B269" s="53" t="s">
        <v>158</v>
      </c>
      <c r="C269" s="85">
        <f t="shared" si="13"/>
        <v>0</v>
      </c>
      <c r="D269" s="86"/>
      <c r="E269" s="86"/>
      <c r="F269" s="86"/>
      <c r="G269" s="1"/>
    </row>
    <row r="270" spans="1:7" ht="32.25" hidden="1" customHeight="1">
      <c r="A270" s="28"/>
      <c r="B270" s="53">
        <v>224</v>
      </c>
      <c r="C270" s="85">
        <f t="shared" si="13"/>
        <v>0</v>
      </c>
      <c r="D270" s="86"/>
      <c r="E270" s="86"/>
      <c r="F270" s="86"/>
      <c r="G270" s="1"/>
    </row>
    <row r="271" spans="1:7" ht="18" hidden="1" customHeight="1">
      <c r="A271" s="28"/>
      <c r="B271" s="53">
        <v>225</v>
      </c>
      <c r="C271" s="85">
        <f t="shared" si="13"/>
        <v>0</v>
      </c>
      <c r="D271" s="86"/>
      <c r="E271" s="86"/>
      <c r="F271" s="86"/>
      <c r="G271" s="1"/>
    </row>
    <row r="272" spans="1:7" ht="18" hidden="1" customHeight="1">
      <c r="A272" s="28"/>
      <c r="B272" s="53">
        <v>226</v>
      </c>
      <c r="C272" s="85">
        <f t="shared" si="13"/>
        <v>0</v>
      </c>
      <c r="D272" s="86"/>
      <c r="E272" s="86"/>
      <c r="F272" s="86"/>
      <c r="G272" s="1"/>
    </row>
    <row r="273" spans="1:7" ht="18" hidden="1" customHeight="1">
      <c r="A273" s="81" t="s">
        <v>133</v>
      </c>
      <c r="B273" s="82">
        <v>260</v>
      </c>
      <c r="C273" s="83">
        <f t="shared" si="13"/>
        <v>0</v>
      </c>
      <c r="D273" s="84">
        <f>D274</f>
        <v>0</v>
      </c>
      <c r="E273" s="84">
        <f>E274</f>
        <v>0</v>
      </c>
      <c r="F273" s="84">
        <f>F274</f>
        <v>0</v>
      </c>
      <c r="G273" s="1"/>
    </row>
    <row r="274" spans="1:7" ht="18" hidden="1" customHeight="1">
      <c r="A274" s="28"/>
      <c r="B274" s="53">
        <v>262</v>
      </c>
      <c r="C274" s="85">
        <f t="shared" si="13"/>
        <v>0</v>
      </c>
      <c r="D274" s="37"/>
      <c r="E274" s="37"/>
      <c r="F274" s="37"/>
      <c r="G274" s="1"/>
    </row>
    <row r="275" spans="1:7" ht="18" hidden="1" customHeight="1">
      <c r="A275" s="81" t="s">
        <v>136</v>
      </c>
      <c r="B275" s="82">
        <v>290</v>
      </c>
      <c r="C275" s="83">
        <f t="shared" si="13"/>
        <v>0</v>
      </c>
      <c r="D275" s="87"/>
      <c r="E275" s="87"/>
      <c r="F275" s="87"/>
      <c r="G275" s="1"/>
    </row>
    <row r="276" spans="1:7" ht="18" hidden="1" customHeight="1">
      <c r="A276" s="81" t="s">
        <v>137</v>
      </c>
      <c r="B276" s="82">
        <v>300</v>
      </c>
      <c r="C276" s="83">
        <f t="shared" si="13"/>
        <v>0</v>
      </c>
      <c r="D276" s="84">
        <f>D277+D278</f>
        <v>0</v>
      </c>
      <c r="E276" s="84">
        <f>E277+E278</f>
        <v>0</v>
      </c>
      <c r="F276" s="84">
        <f>F277+F278</f>
        <v>0</v>
      </c>
      <c r="G276" s="1"/>
    </row>
    <row r="277" spans="1:7" ht="18" hidden="1" customHeight="1">
      <c r="A277" s="28" t="s">
        <v>125</v>
      </c>
      <c r="B277" s="53">
        <v>310</v>
      </c>
      <c r="C277" s="85">
        <f t="shared" si="13"/>
        <v>0</v>
      </c>
      <c r="D277" s="37"/>
      <c r="E277" s="37"/>
      <c r="F277" s="37"/>
      <c r="G277" s="1"/>
    </row>
    <row r="278" spans="1:7" ht="33" hidden="1" customHeight="1">
      <c r="A278" s="28" t="s">
        <v>127</v>
      </c>
      <c r="B278" s="53">
        <v>340</v>
      </c>
      <c r="C278" s="85">
        <f t="shared" si="13"/>
        <v>0</v>
      </c>
      <c r="D278" s="37"/>
      <c r="E278" s="37"/>
      <c r="F278" s="37"/>
      <c r="G278" s="1"/>
    </row>
    <row r="279" spans="1:7" ht="15.75" hidden="1">
      <c r="A279" s="88" t="s">
        <v>138</v>
      </c>
      <c r="B279" s="53" t="s">
        <v>110</v>
      </c>
      <c r="C279" s="85" t="e">
        <f t="shared" si="13"/>
        <v>#VALUE!</v>
      </c>
      <c r="D279" s="53" t="s">
        <v>110</v>
      </c>
      <c r="E279" s="53" t="s">
        <v>110</v>
      </c>
      <c r="F279" s="53" t="s">
        <v>110</v>
      </c>
      <c r="G279" s="1"/>
    </row>
    <row r="280" spans="1:7" ht="15.75">
      <c r="A280" s="28" t="s">
        <v>139</v>
      </c>
      <c r="B280" s="53" t="s">
        <v>110</v>
      </c>
      <c r="C280" s="85">
        <f t="shared" si="13"/>
        <v>0</v>
      </c>
      <c r="D280" s="45">
        <v>0</v>
      </c>
      <c r="E280" s="45">
        <v>0</v>
      </c>
      <c r="F280" s="45">
        <v>0</v>
      </c>
      <c r="G280" s="1"/>
    </row>
    <row r="281" spans="1:7" ht="51.75" customHeight="1">
      <c r="A281" s="30" t="s">
        <v>155</v>
      </c>
      <c r="B281" s="46" t="s">
        <v>110</v>
      </c>
      <c r="C281" s="79">
        <f t="shared" ref="C281:C297" si="24">D281+E281+F281</f>
        <v>7517517</v>
      </c>
      <c r="D281" s="80">
        <f>D282+D286+D292+D294+D295</f>
        <v>2505839</v>
      </c>
      <c r="E281" s="80">
        <f t="shared" ref="E281:F281" si="25">E282+E286+E292+E294+E295</f>
        <v>2505839</v>
      </c>
      <c r="F281" s="80">
        <f t="shared" si="25"/>
        <v>2505839</v>
      </c>
      <c r="G281" s="1"/>
    </row>
    <row r="282" spans="1:7" ht="33.75" customHeight="1">
      <c r="A282" s="81" t="s">
        <v>132</v>
      </c>
      <c r="B282" s="82">
        <v>210</v>
      </c>
      <c r="C282" s="83">
        <f t="shared" si="24"/>
        <v>0</v>
      </c>
      <c r="D282" s="84">
        <f>D283+D284+D285</f>
        <v>0</v>
      </c>
      <c r="E282" s="84">
        <f>E283+E284+E285</f>
        <v>0</v>
      </c>
      <c r="F282" s="84">
        <f>F283+F284+F285</f>
        <v>0</v>
      </c>
      <c r="G282" s="1"/>
    </row>
    <row r="283" spans="1:7" ht="18" customHeight="1">
      <c r="A283" s="28" t="s">
        <v>112</v>
      </c>
      <c r="B283" s="53">
        <v>211</v>
      </c>
      <c r="C283" s="115">
        <f t="shared" si="24"/>
        <v>0</v>
      </c>
      <c r="D283" s="37"/>
      <c r="E283" s="37"/>
      <c r="F283" s="37"/>
      <c r="G283" s="1"/>
    </row>
    <row r="284" spans="1:7" ht="18" customHeight="1">
      <c r="A284" s="28" t="s">
        <v>113</v>
      </c>
      <c r="B284" s="53">
        <v>212</v>
      </c>
      <c r="C284" s="115">
        <f t="shared" si="24"/>
        <v>0</v>
      </c>
      <c r="D284" s="37"/>
      <c r="E284" s="37"/>
      <c r="F284" s="37"/>
      <c r="G284" s="1"/>
    </row>
    <row r="285" spans="1:7" ht="18" customHeight="1">
      <c r="A285" s="28" t="s">
        <v>114</v>
      </c>
      <c r="B285" s="53">
        <v>213</v>
      </c>
      <c r="C285" s="115">
        <f t="shared" si="24"/>
        <v>0</v>
      </c>
      <c r="D285" s="37"/>
      <c r="E285" s="37"/>
      <c r="F285" s="37"/>
      <c r="G285" s="1"/>
    </row>
    <row r="286" spans="1:7" ht="18" customHeight="1">
      <c r="A286" s="81" t="s">
        <v>133</v>
      </c>
      <c r="B286" s="82">
        <v>220</v>
      </c>
      <c r="C286" s="115">
        <f t="shared" si="24"/>
        <v>0</v>
      </c>
      <c r="D286" s="84">
        <f>D287+D288+D289+D290+D291</f>
        <v>0</v>
      </c>
      <c r="E286" s="84">
        <f>E287+E288+E289+E290+E291</f>
        <v>0</v>
      </c>
      <c r="F286" s="84">
        <f>F287+F288+F289+F290+F291</f>
        <v>0</v>
      </c>
      <c r="G286" s="1"/>
    </row>
    <row r="287" spans="1:7" ht="18" customHeight="1">
      <c r="A287" s="28" t="s">
        <v>115</v>
      </c>
      <c r="B287" s="53">
        <v>221</v>
      </c>
      <c r="C287" s="115">
        <f t="shared" si="24"/>
        <v>0</v>
      </c>
      <c r="D287" s="86"/>
      <c r="E287" s="86"/>
      <c r="F287" s="86"/>
      <c r="G287" s="1"/>
    </row>
    <row r="288" spans="1:7" ht="18" customHeight="1">
      <c r="A288" s="28" t="s">
        <v>116</v>
      </c>
      <c r="B288" s="53">
        <v>222</v>
      </c>
      <c r="C288" s="115">
        <f t="shared" si="24"/>
        <v>0</v>
      </c>
      <c r="D288" s="86"/>
      <c r="E288" s="86"/>
      <c r="F288" s="86"/>
      <c r="G288" s="1"/>
    </row>
    <row r="289" spans="1:7" ht="18" customHeight="1">
      <c r="A289" s="28" t="s">
        <v>134</v>
      </c>
      <c r="B289" s="53">
        <v>224</v>
      </c>
      <c r="C289" s="115">
        <f t="shared" si="24"/>
        <v>0</v>
      </c>
      <c r="D289" s="86"/>
      <c r="E289" s="86"/>
      <c r="F289" s="86"/>
      <c r="G289" s="1"/>
    </row>
    <row r="290" spans="1:7" ht="18" customHeight="1">
      <c r="A290" s="28" t="s">
        <v>119</v>
      </c>
      <c r="B290" s="53">
        <v>225</v>
      </c>
      <c r="C290" s="115">
        <f t="shared" si="24"/>
        <v>0</v>
      </c>
      <c r="D290" s="86"/>
      <c r="E290" s="86"/>
      <c r="F290" s="86"/>
      <c r="G290" s="1"/>
    </row>
    <row r="291" spans="1:7" ht="18" customHeight="1">
      <c r="A291" s="28" t="s">
        <v>120</v>
      </c>
      <c r="B291" s="53">
        <v>226</v>
      </c>
      <c r="C291" s="115">
        <f t="shared" si="24"/>
        <v>0</v>
      </c>
      <c r="D291" s="86"/>
      <c r="E291" s="86"/>
      <c r="F291" s="86"/>
      <c r="G291" s="1"/>
    </row>
    <row r="292" spans="1:7" ht="18" customHeight="1">
      <c r="A292" s="81" t="s">
        <v>133</v>
      </c>
      <c r="B292" s="82">
        <v>260</v>
      </c>
      <c r="C292" s="115">
        <f t="shared" si="24"/>
        <v>0</v>
      </c>
      <c r="D292" s="84">
        <f>D293</f>
        <v>0</v>
      </c>
      <c r="E292" s="84">
        <f>E293</f>
        <v>0</v>
      </c>
      <c r="F292" s="84">
        <f>F293</f>
        <v>0</v>
      </c>
      <c r="G292" s="1"/>
    </row>
    <row r="293" spans="1:7" ht="18" customHeight="1">
      <c r="A293" s="28" t="s">
        <v>135</v>
      </c>
      <c r="B293" s="53">
        <v>262</v>
      </c>
      <c r="C293" s="115">
        <f t="shared" si="24"/>
        <v>0</v>
      </c>
      <c r="D293" s="37"/>
      <c r="E293" s="37"/>
      <c r="F293" s="37"/>
      <c r="G293" s="1"/>
    </row>
    <row r="294" spans="1:7" ht="18" customHeight="1">
      <c r="A294" s="81" t="s">
        <v>136</v>
      </c>
      <c r="B294" s="82">
        <v>290</v>
      </c>
      <c r="C294" s="115">
        <f t="shared" si="24"/>
        <v>0</v>
      </c>
      <c r="D294" s="87"/>
      <c r="E294" s="87"/>
      <c r="F294" s="87"/>
      <c r="G294" s="1"/>
    </row>
    <row r="295" spans="1:7" ht="18" customHeight="1">
      <c r="A295" s="81" t="s">
        <v>137</v>
      </c>
      <c r="B295" s="82">
        <v>300</v>
      </c>
      <c r="C295" s="83">
        <f t="shared" si="24"/>
        <v>7517517</v>
      </c>
      <c r="D295" s="84">
        <f>D296+D297</f>
        <v>2505839</v>
      </c>
      <c r="E295" s="84">
        <f>E296+E297</f>
        <v>2505839</v>
      </c>
      <c r="F295" s="84">
        <f>F296+F297</f>
        <v>2505839</v>
      </c>
      <c r="G295" s="1"/>
    </row>
    <row r="296" spans="1:7" ht="18" customHeight="1">
      <c r="A296" s="28" t="s">
        <v>125</v>
      </c>
      <c r="B296" s="53">
        <v>310</v>
      </c>
      <c r="C296" s="115">
        <f t="shared" si="24"/>
        <v>274641</v>
      </c>
      <c r="D296" s="37">
        <v>91547</v>
      </c>
      <c r="E296" s="37">
        <v>91547</v>
      </c>
      <c r="F296" s="37">
        <v>91547</v>
      </c>
      <c r="G296" s="1"/>
    </row>
    <row r="297" spans="1:7" ht="18" customHeight="1">
      <c r="A297" s="28" t="s">
        <v>127</v>
      </c>
      <c r="B297" s="53">
        <v>340</v>
      </c>
      <c r="C297" s="115">
        <f t="shared" si="24"/>
        <v>7242876</v>
      </c>
      <c r="D297" s="37">
        <v>2414292</v>
      </c>
      <c r="E297" s="37">
        <v>2414292</v>
      </c>
      <c r="F297" s="37">
        <v>2414292</v>
      </c>
      <c r="G297" s="1"/>
    </row>
    <row r="298" spans="1:7" ht="15.75">
      <c r="A298" s="89" t="s">
        <v>140</v>
      </c>
      <c r="B298" s="90" t="s">
        <v>110</v>
      </c>
      <c r="C298" s="91">
        <f>D298+E298+F298</f>
        <v>69267299</v>
      </c>
      <c r="D298" s="91">
        <f>D300+D301+D302+D304+D305+D307+D308+D309+D311+D312+D314+D315+D316+D306</f>
        <v>22051037</v>
      </c>
      <c r="E298" s="91">
        <f>E300+E301+E302+E304+E305+E307+E308+E309+E311+E312+E314+E315+E316+E306</f>
        <v>23160228</v>
      </c>
      <c r="F298" s="91">
        <f>F300+F301+F302+F304+F305+F307+F308+F309+F311+F312+F314+F315+F316+F306</f>
        <v>24056034</v>
      </c>
      <c r="G298" s="1"/>
    </row>
    <row r="299" spans="1:7" ht="32.25" customHeight="1">
      <c r="A299" s="81" t="s">
        <v>132</v>
      </c>
      <c r="B299" s="82">
        <v>210</v>
      </c>
      <c r="C299" s="84">
        <f t="shared" si="13"/>
        <v>42787227</v>
      </c>
      <c r="D299" s="84">
        <f>D300+D301+D302</f>
        <v>13651531</v>
      </c>
      <c r="E299" s="84">
        <f>E300+E301+E302</f>
        <v>14270148</v>
      </c>
      <c r="F299" s="84">
        <f>F300+F301+F302</f>
        <v>14865548</v>
      </c>
      <c r="G299" s="1"/>
    </row>
    <row r="300" spans="1:7" ht="18" customHeight="1">
      <c r="A300" s="92" t="s">
        <v>112</v>
      </c>
      <c r="B300" s="50">
        <v>211</v>
      </c>
      <c r="C300" s="93">
        <f t="shared" si="13"/>
        <v>32862747</v>
      </c>
      <c r="D300" s="94">
        <f>D180+D192+D241+D227</f>
        <v>10485047</v>
      </c>
      <c r="E300" s="94">
        <f t="shared" ref="E300:F300" si="26">E180+E192+E241+E227</f>
        <v>10960200</v>
      </c>
      <c r="F300" s="94">
        <f t="shared" si="26"/>
        <v>11417500</v>
      </c>
      <c r="G300" s="1"/>
    </row>
    <row r="301" spans="1:7" ht="18" customHeight="1">
      <c r="A301" s="92" t="s">
        <v>113</v>
      </c>
      <c r="B301" s="50">
        <v>212</v>
      </c>
      <c r="C301" s="93">
        <f t="shared" si="13"/>
        <v>0</v>
      </c>
      <c r="D301" s="94">
        <f t="shared" ref="D301:F301" si="27">D264+D193</f>
        <v>0</v>
      </c>
      <c r="E301" s="94">
        <f t="shared" si="27"/>
        <v>0</v>
      </c>
      <c r="F301" s="94">
        <f t="shared" si="27"/>
        <v>0</v>
      </c>
      <c r="G301" s="1"/>
    </row>
    <row r="302" spans="1:7" ht="18" customHeight="1">
      <c r="A302" s="92" t="s">
        <v>114</v>
      </c>
      <c r="B302" s="50">
        <v>213</v>
      </c>
      <c r="C302" s="93">
        <f t="shared" si="13"/>
        <v>9924480</v>
      </c>
      <c r="D302" s="94">
        <f>D194+D285+D242+D228+D182</f>
        <v>3166484</v>
      </c>
      <c r="E302" s="94">
        <f t="shared" ref="E302:F302" si="28">E194+E285+E242+E228+E182</f>
        <v>3309948</v>
      </c>
      <c r="F302" s="94">
        <f t="shared" si="28"/>
        <v>3448048</v>
      </c>
      <c r="G302" s="1"/>
    </row>
    <row r="303" spans="1:7" ht="18" customHeight="1">
      <c r="A303" s="81" t="s">
        <v>133</v>
      </c>
      <c r="B303" s="82">
        <v>220</v>
      </c>
      <c r="C303" s="84">
        <v>0</v>
      </c>
      <c r="D303" s="84">
        <v>0</v>
      </c>
      <c r="E303" s="84">
        <v>0</v>
      </c>
      <c r="F303" s="84">
        <v>0</v>
      </c>
      <c r="G303" s="1"/>
    </row>
    <row r="304" spans="1:7" ht="18" customHeight="1">
      <c r="A304" s="92" t="s">
        <v>115</v>
      </c>
      <c r="B304" s="50">
        <v>221</v>
      </c>
      <c r="C304" s="93">
        <f t="shared" ref="C304:C309" si="29">D304+E304+F304</f>
        <v>100500</v>
      </c>
      <c r="D304" s="94">
        <f>D195</f>
        <v>33500</v>
      </c>
      <c r="E304" s="94">
        <f t="shared" ref="E304:F304" si="30">E195</f>
        <v>33500</v>
      </c>
      <c r="F304" s="94">
        <f t="shared" si="30"/>
        <v>33500</v>
      </c>
      <c r="G304" s="1"/>
    </row>
    <row r="305" spans="1:7" ht="18" customHeight="1">
      <c r="A305" s="92" t="s">
        <v>116</v>
      </c>
      <c r="B305" s="50">
        <v>222</v>
      </c>
      <c r="C305" s="93">
        <f t="shared" si="29"/>
        <v>0</v>
      </c>
      <c r="D305" s="94">
        <f>D268+D196</f>
        <v>0</v>
      </c>
      <c r="E305" s="94">
        <f>E268+E196</f>
        <v>0</v>
      </c>
      <c r="F305" s="94">
        <f>F268+F196</f>
        <v>0</v>
      </c>
      <c r="G305" s="1"/>
    </row>
    <row r="306" spans="1:7" ht="18" customHeight="1">
      <c r="A306" s="92" t="s">
        <v>118</v>
      </c>
      <c r="B306" s="50" t="s">
        <v>158</v>
      </c>
      <c r="C306" s="93">
        <f t="shared" si="29"/>
        <v>6193252</v>
      </c>
      <c r="D306" s="94">
        <f>D197+D269</f>
        <v>1909152</v>
      </c>
      <c r="E306" s="94">
        <f>E197+E269</f>
        <v>2049800</v>
      </c>
      <c r="F306" s="94">
        <f>F197+F269</f>
        <v>2234300</v>
      </c>
      <c r="G306" s="1"/>
    </row>
    <row r="307" spans="1:7" ht="18" customHeight="1">
      <c r="A307" s="92" t="s">
        <v>134</v>
      </c>
      <c r="B307" s="50">
        <v>224</v>
      </c>
      <c r="C307" s="93">
        <f t="shared" si="29"/>
        <v>0</v>
      </c>
      <c r="D307" s="94">
        <f>D270</f>
        <v>0</v>
      </c>
      <c r="E307" s="94">
        <f>E270</f>
        <v>0</v>
      </c>
      <c r="F307" s="94">
        <f>F270</f>
        <v>0</v>
      </c>
      <c r="G307" s="1"/>
    </row>
    <row r="308" spans="1:7" ht="18" customHeight="1">
      <c r="A308" s="92" t="s">
        <v>119</v>
      </c>
      <c r="B308" s="50">
        <v>225</v>
      </c>
      <c r="C308" s="93">
        <f t="shared" si="29"/>
        <v>2487186</v>
      </c>
      <c r="D308" s="94">
        <f>D271+D199+D216+D290</f>
        <v>567662</v>
      </c>
      <c r="E308" s="94">
        <f>E271+E199+E216+E290+E209</f>
        <v>917262</v>
      </c>
      <c r="F308" s="94">
        <f>F271+F199+F216+F290+F209</f>
        <v>1002262</v>
      </c>
      <c r="G308" s="1"/>
    </row>
    <row r="309" spans="1:7" ht="18" customHeight="1">
      <c r="A309" s="92" t="s">
        <v>120</v>
      </c>
      <c r="B309" s="50">
        <v>226</v>
      </c>
      <c r="C309" s="93">
        <f t="shared" si="29"/>
        <v>420117</v>
      </c>
      <c r="D309" s="94">
        <f>D263+D200+D291</f>
        <v>158753</v>
      </c>
      <c r="E309" s="94">
        <f t="shared" ref="E309:F309" si="31">E263+E200+E291</f>
        <v>130379</v>
      </c>
      <c r="F309" s="94">
        <f t="shared" si="31"/>
        <v>130985</v>
      </c>
      <c r="G309" s="1"/>
    </row>
    <row r="310" spans="1:7" ht="18" customHeight="1">
      <c r="A310" s="81" t="s">
        <v>133</v>
      </c>
      <c r="B310" s="82">
        <v>260</v>
      </c>
      <c r="C310" s="112">
        <v>0</v>
      </c>
      <c r="D310" s="84">
        <v>0</v>
      </c>
      <c r="E310" s="84">
        <v>0</v>
      </c>
      <c r="F310" s="84">
        <v>0</v>
      </c>
      <c r="G310" s="1"/>
    </row>
    <row r="311" spans="1:7" ht="18" customHeight="1">
      <c r="A311" s="92" t="s">
        <v>135</v>
      </c>
      <c r="B311" s="50">
        <v>262</v>
      </c>
      <c r="C311" s="93">
        <f t="shared" ref="C311:C316" si="32">D311+E311+F311</f>
        <v>1812700</v>
      </c>
      <c r="D311" s="95">
        <f>D267</f>
        <v>575000</v>
      </c>
      <c r="E311" s="95">
        <f t="shared" ref="E311:F311" si="33">E267</f>
        <v>603700</v>
      </c>
      <c r="F311" s="95">
        <f t="shared" si="33"/>
        <v>634000</v>
      </c>
      <c r="G311" s="1"/>
    </row>
    <row r="312" spans="1:7" ht="18" customHeight="1">
      <c r="A312" s="113" t="s">
        <v>136</v>
      </c>
      <c r="B312" s="114">
        <v>290</v>
      </c>
      <c r="C312" s="115">
        <f t="shared" si="32"/>
        <v>5400780</v>
      </c>
      <c r="D312" s="96">
        <f>D275+D203+D202+D201+D294</f>
        <v>1800260</v>
      </c>
      <c r="E312" s="96">
        <f>E275+E203+E202+E201</f>
        <v>1800260</v>
      </c>
      <c r="F312" s="96">
        <f>F275+F203+F202+F201</f>
        <v>1800260</v>
      </c>
      <c r="G312" s="1"/>
    </row>
    <row r="313" spans="1:7" ht="18" customHeight="1">
      <c r="A313" s="81" t="s">
        <v>137</v>
      </c>
      <c r="B313" s="82">
        <v>300</v>
      </c>
      <c r="C313" s="115">
        <f t="shared" si="32"/>
        <v>10065537</v>
      </c>
      <c r="D313" s="84">
        <f>D314+D315</f>
        <v>3355179</v>
      </c>
      <c r="E313" s="84">
        <f>E314+E315</f>
        <v>3355179</v>
      </c>
      <c r="F313" s="84">
        <f>F314+F315</f>
        <v>3355179</v>
      </c>
      <c r="G313" s="1"/>
    </row>
    <row r="314" spans="1:7" ht="18" customHeight="1">
      <c r="A314" s="92" t="s">
        <v>125</v>
      </c>
      <c r="B314" s="50">
        <v>310</v>
      </c>
      <c r="C314" s="93">
        <f t="shared" si="32"/>
        <v>274641</v>
      </c>
      <c r="D314" s="95">
        <f>D296+D204+D231</f>
        <v>91547</v>
      </c>
      <c r="E314" s="95">
        <f t="shared" ref="E314:F314" si="34">E296+E204+E231</f>
        <v>91547</v>
      </c>
      <c r="F314" s="95">
        <f t="shared" si="34"/>
        <v>91547</v>
      </c>
      <c r="G314" s="1"/>
    </row>
    <row r="315" spans="1:7" ht="31.5" customHeight="1">
      <c r="A315" s="92" t="s">
        <v>127</v>
      </c>
      <c r="B315" s="50">
        <v>340</v>
      </c>
      <c r="C315" s="93">
        <f t="shared" si="32"/>
        <v>9790896</v>
      </c>
      <c r="D315" s="95">
        <f>D278+D205+D297</f>
        <v>3263632</v>
      </c>
      <c r="E315" s="95">
        <f>E278+E205+E297</f>
        <v>3263632</v>
      </c>
      <c r="F315" s="95">
        <f>F278+F205+F297</f>
        <v>3263632</v>
      </c>
      <c r="G315" s="1"/>
    </row>
    <row r="316" spans="1:7" ht="18" customHeight="1">
      <c r="A316" s="92" t="s">
        <v>141</v>
      </c>
      <c r="B316" s="50"/>
      <c r="C316" s="93">
        <f t="shared" si="32"/>
        <v>0</v>
      </c>
      <c r="D316" s="95">
        <v>0</v>
      </c>
      <c r="E316" s="95">
        <v>0</v>
      </c>
      <c r="F316" s="95">
        <v>0</v>
      </c>
      <c r="G316" s="1"/>
    </row>
    <row r="317" spans="1:7" ht="15.75" hidden="1">
      <c r="A317" s="97"/>
      <c r="B317" s="98"/>
      <c r="C317" s="99"/>
      <c r="D317" s="100"/>
      <c r="E317" s="100"/>
      <c r="F317" s="100"/>
      <c r="G317" s="1"/>
    </row>
    <row r="318" spans="1:7" ht="15.75" hidden="1">
      <c r="A318" s="97"/>
      <c r="B318" s="98"/>
      <c r="C318" s="99"/>
      <c r="D318" s="100"/>
      <c r="E318" s="100"/>
      <c r="F318" s="100"/>
      <c r="G318" s="1"/>
    </row>
    <row r="319" spans="1:7" ht="15">
      <c r="A319" s="6"/>
      <c r="B319" s="6"/>
      <c r="C319" s="6"/>
      <c r="D319" s="6"/>
      <c r="E319" s="6"/>
      <c r="F319" s="6"/>
      <c r="G319" s="1"/>
    </row>
    <row r="320" spans="1:7" ht="15" hidden="1">
      <c r="A320" s="6"/>
      <c r="B320" s="6"/>
      <c r="C320" s="6"/>
      <c r="D320" s="6"/>
      <c r="E320" s="6"/>
      <c r="F320" s="6"/>
      <c r="G320" s="1"/>
    </row>
    <row r="321" spans="1:7" ht="18" customHeight="1">
      <c r="A321" s="101" t="s">
        <v>142</v>
      </c>
      <c r="B321" s="11"/>
      <c r="C321" s="11"/>
      <c r="D321" s="11"/>
      <c r="E321" s="11"/>
      <c r="F321" s="11"/>
      <c r="G321" s="1"/>
    </row>
    <row r="322" spans="1:7" ht="18" customHeight="1">
      <c r="A322" s="101" t="s">
        <v>143</v>
      </c>
      <c r="B322" s="102"/>
      <c r="C322" s="102"/>
      <c r="D322" s="102"/>
      <c r="E322" s="11"/>
      <c r="F322" s="11"/>
      <c r="G322" s="1"/>
    </row>
    <row r="323" spans="1:7" ht="18" customHeight="1">
      <c r="A323" s="101" t="s">
        <v>144</v>
      </c>
      <c r="B323" s="103"/>
      <c r="C323" s="104"/>
      <c r="D323" s="104"/>
      <c r="E323" s="163" t="s">
        <v>145</v>
      </c>
      <c r="F323" s="163"/>
      <c r="G323" s="1"/>
    </row>
    <row r="324" spans="1:7" ht="15">
      <c r="A324" s="101"/>
      <c r="B324" s="105"/>
      <c r="C324" s="106"/>
      <c r="D324" s="107" t="s">
        <v>146</v>
      </c>
      <c r="E324" s="164" t="s">
        <v>147</v>
      </c>
      <c r="F324" s="164"/>
      <c r="G324" s="1"/>
    </row>
    <row r="325" spans="1:7" ht="18.75">
      <c r="A325" s="101"/>
      <c r="B325" s="11"/>
      <c r="C325" s="11"/>
      <c r="D325" s="11"/>
      <c r="E325" s="11"/>
      <c r="F325" s="11"/>
      <c r="G325" s="1"/>
    </row>
    <row r="326" spans="1:7" ht="18" customHeight="1">
      <c r="A326" s="101" t="s">
        <v>148</v>
      </c>
      <c r="B326" s="11"/>
      <c r="C326" s="11"/>
      <c r="D326" s="11"/>
      <c r="E326" s="11"/>
      <c r="F326" s="11"/>
      <c r="G326" s="1"/>
    </row>
    <row r="327" spans="1:7" ht="18" customHeight="1">
      <c r="A327" s="101" t="s">
        <v>149</v>
      </c>
      <c r="B327" s="11"/>
      <c r="C327" s="11"/>
      <c r="D327" s="11"/>
      <c r="E327" s="11"/>
      <c r="F327" s="11"/>
      <c r="G327" s="1"/>
    </row>
    <row r="328" spans="1:7" ht="18" customHeight="1">
      <c r="A328" s="101" t="s">
        <v>150</v>
      </c>
      <c r="B328" s="103"/>
      <c r="C328" s="104"/>
      <c r="D328" s="104"/>
      <c r="E328" s="163" t="s">
        <v>151</v>
      </c>
      <c r="F328" s="163"/>
      <c r="G328" s="1"/>
    </row>
    <row r="329" spans="1:7" ht="15">
      <c r="A329" s="101"/>
      <c r="B329" s="105"/>
      <c r="C329" s="106"/>
      <c r="D329" s="107" t="s">
        <v>146</v>
      </c>
      <c r="E329" s="164" t="s">
        <v>147</v>
      </c>
      <c r="F329" s="164"/>
      <c r="G329" s="1"/>
    </row>
    <row r="330" spans="1:7" ht="18.75">
      <c r="A330" s="101"/>
      <c r="B330" s="11"/>
      <c r="C330" s="11"/>
      <c r="D330" s="11"/>
      <c r="E330" s="11"/>
      <c r="F330" s="11"/>
      <c r="G330" s="1"/>
    </row>
    <row r="331" spans="1:7" ht="18.75" customHeight="1">
      <c r="A331" s="101" t="s">
        <v>152</v>
      </c>
      <c r="B331" s="103"/>
      <c r="C331" s="104"/>
      <c r="D331" s="104"/>
      <c r="E331" s="163" t="s">
        <v>151</v>
      </c>
      <c r="F331" s="163"/>
      <c r="G331" s="1"/>
    </row>
    <row r="332" spans="1:7" ht="18.75" customHeight="1">
      <c r="A332" s="108" t="s">
        <v>153</v>
      </c>
      <c r="B332" s="105"/>
      <c r="C332" s="106"/>
      <c r="D332" s="107" t="s">
        <v>146</v>
      </c>
      <c r="E332" s="164" t="s">
        <v>147</v>
      </c>
      <c r="F332" s="164"/>
      <c r="G332" s="1"/>
    </row>
    <row r="333" spans="1:7" ht="18.75" customHeight="1">
      <c r="A333" s="109"/>
      <c r="B333" s="11"/>
      <c r="C333" s="11"/>
      <c r="D333" s="11"/>
      <c r="E333" s="11"/>
      <c r="F333" s="11"/>
      <c r="G333" s="1"/>
    </row>
    <row r="334" spans="1:7" ht="18.75" customHeight="1">
      <c r="A334" s="110" t="str">
        <f>E9</f>
        <v>«   18   » декабря  2013 г.</v>
      </c>
      <c r="B334" s="11"/>
      <c r="C334" s="11"/>
      <c r="D334" s="11"/>
      <c r="E334" s="11"/>
      <c r="F334" s="11"/>
      <c r="G334" s="1"/>
    </row>
  </sheetData>
  <mergeCells count="163">
    <mergeCell ref="A5:C5"/>
    <mergeCell ref="A6:C6"/>
    <mergeCell ref="E6:F6"/>
    <mergeCell ref="A7:C7"/>
    <mergeCell ref="E7:F7"/>
    <mergeCell ref="A8:C8"/>
    <mergeCell ref="A1:C1"/>
    <mergeCell ref="D1:F1"/>
    <mergeCell ref="A2:C2"/>
    <mergeCell ref="A3:C3"/>
    <mergeCell ref="E3:F3"/>
    <mergeCell ref="A4:C4"/>
    <mergeCell ref="E4:F4"/>
    <mergeCell ref="A15:D15"/>
    <mergeCell ref="A16:D16"/>
    <mergeCell ref="A17:D17"/>
    <mergeCell ref="A18:D18"/>
    <mergeCell ref="A19:D19"/>
    <mergeCell ref="A20:D20"/>
    <mergeCell ref="A9:C9"/>
    <mergeCell ref="E9:F9"/>
    <mergeCell ref="A11:F11"/>
    <mergeCell ref="A12:F12"/>
    <mergeCell ref="A13:D13"/>
    <mergeCell ref="A14:D14"/>
    <mergeCell ref="A29:F29"/>
    <mergeCell ref="A30:F30"/>
    <mergeCell ref="A33:F33"/>
    <mergeCell ref="A34:F34"/>
    <mergeCell ref="A35:F35"/>
    <mergeCell ref="A36:F36"/>
    <mergeCell ref="A21:D21"/>
    <mergeCell ref="A22:D22"/>
    <mergeCell ref="A23:D23"/>
    <mergeCell ref="A26:F26"/>
    <mergeCell ref="A27:F27"/>
    <mergeCell ref="A28:F28"/>
    <mergeCell ref="A48:F48"/>
    <mergeCell ref="A49:F49"/>
    <mergeCell ref="A51:F51"/>
    <mergeCell ref="A52:F52"/>
    <mergeCell ref="A53:F53"/>
    <mergeCell ref="A54:F54"/>
    <mergeCell ref="A38:F38"/>
    <mergeCell ref="A42:F42"/>
    <mergeCell ref="A44:F44"/>
    <mergeCell ref="A45:F45"/>
    <mergeCell ref="A46:F46"/>
    <mergeCell ref="A47:F47"/>
    <mergeCell ref="A62:F62"/>
    <mergeCell ref="A63:F63"/>
    <mergeCell ref="A68:F68"/>
    <mergeCell ref="A70:F70"/>
    <mergeCell ref="A72:E72"/>
    <mergeCell ref="A73:E73"/>
    <mergeCell ref="A55:F55"/>
    <mergeCell ref="A56:F56"/>
    <mergeCell ref="A57:F57"/>
    <mergeCell ref="A59:F59"/>
    <mergeCell ref="A60:F60"/>
    <mergeCell ref="A61:F6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40:E140"/>
    <mergeCell ref="A141:E141"/>
    <mergeCell ref="A142:E142"/>
    <mergeCell ref="A143:E143"/>
    <mergeCell ref="A144:E144"/>
    <mergeCell ref="A150:F150"/>
    <mergeCell ref="A134:E134"/>
    <mergeCell ref="A135:E135"/>
    <mergeCell ref="A136:E136"/>
    <mergeCell ref="A137:E137"/>
    <mergeCell ref="A138:E138"/>
    <mergeCell ref="A139:E139"/>
    <mergeCell ref="B158:C158"/>
    <mergeCell ref="B159:C159"/>
    <mergeCell ref="B160:C160"/>
    <mergeCell ref="B162:C162"/>
    <mergeCell ref="B163:C163"/>
    <mergeCell ref="B164:C164"/>
    <mergeCell ref="A152:A154"/>
    <mergeCell ref="B152:C154"/>
    <mergeCell ref="D154:F154"/>
    <mergeCell ref="B155:C155"/>
    <mergeCell ref="B156:C156"/>
    <mergeCell ref="B157:C157"/>
    <mergeCell ref="E331:F331"/>
    <mergeCell ref="E332:F332"/>
    <mergeCell ref="B166:C166"/>
    <mergeCell ref="B167:C167"/>
    <mergeCell ref="B168:C168"/>
    <mergeCell ref="D176:F176"/>
    <mergeCell ref="A197:A198"/>
    <mergeCell ref="E323:F323"/>
    <mergeCell ref="E324:F324"/>
    <mergeCell ref="E328:F328"/>
    <mergeCell ref="E329:F329"/>
    <mergeCell ref="B169:C169"/>
    <mergeCell ref="B170:C170"/>
    <mergeCell ref="B171:C171"/>
    <mergeCell ref="B173:C173"/>
    <mergeCell ref="A174:A176"/>
    <mergeCell ref="B174:B176"/>
    <mergeCell ref="C174:C176"/>
  </mergeCells>
  <pageMargins left="0.70866141732283472" right="0.19685039370078741" top="0.31496062992125984" bottom="0.19685039370078741" header="0.31496062992125984" footer="0.31496062992125984"/>
  <pageSetup paperSize="9" scale="80" orientation="landscape" useFirstPageNumber="1" horizontalDpi="180" verticalDpi="180" r:id="rId1"/>
  <rowBreaks count="11" manualBreakCount="11">
    <brk id="36" max="16383" man="1"/>
    <brk id="60" max="16383" man="1"/>
    <brk id="111" max="5" man="1"/>
    <brk id="144" max="5" man="1"/>
    <brk id="172" max="5" man="1"/>
    <brk id="189" max="5" man="1"/>
    <brk id="212" max="5" man="1"/>
    <brk id="232" max="16383" man="1"/>
    <brk id="259" max="5" man="1"/>
    <brk id="271" max="5" man="1"/>
    <brk id="307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2014-03-04T12:19:55Z</dcterms:modified>
</cp:coreProperties>
</file>